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BBEA8987-D175-4E2C-8B2A-84357A09B0E1}" xr6:coauthVersionLast="47" xr6:coauthVersionMax="47" xr10:uidLastSave="{00000000-0000-0000-0000-000000000000}"/>
  <bookViews>
    <workbookView xWindow="-120" yWindow="-120" windowWidth="24240" windowHeight="13020" tabRatio="862" firstSheet="5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Phòng 1001B" sheetId="21" r:id="rId6"/>
    <sheet name="TONGHOP" sheetId="23" r:id="rId7"/>
    <sheet name="Phòng 1002" sheetId="22" r:id="rId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'Phòng 1001B'!$1:$7</definedName>
    <definedName name="_xlnm.Print_Titles" localSheetId="7">'Phòng 1002'!$1:$7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<sst xmlns="http://schemas.openxmlformats.org/spreadsheetml/2006/main" count="1681" uniqueCount="212">
  <si>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</si>
  <si>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</si>
  <si>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</si>
  <si>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</si>
  <si>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</si>
  <si>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</si>
  <si>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</si>
  <si>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</si>
  <si>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</si>
  <si>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</si>
  <si>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</si>
  <si>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</si>
  <si>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</si>
  <si>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</si>
  <si>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</si>
  <si>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</si>
  <si>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</si>
  <si>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</si>
  <si>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</si>
  <si>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</si>
  <si>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</si>
  <si>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</si>
  <si>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</si>
  <si>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</si>
  <si>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</si>
  <si>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</si>
  <si>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</si>
  <si>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</si>
  <si>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</si>
  <si>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</si>
  <si>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</si>
  <si>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</si>
  <si>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</si>
  <si>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</si>
  <si>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</si>
  <si>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</si>
  <si>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</si>
  <si>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</si>
  <si>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</si>
  <si>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</si>
  <si>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</si>
  <si>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</si>
  <si>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</si>
  <si>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</si>
  <si>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</si>
  <si>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</si>
  <si>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</si>
  <si>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</si>
  <si>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</si>
  <si>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</si>
  <si>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</si>
  <si>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</si>
  <si>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</si>
  <si>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</si>
  <si>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</si>
  <si>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</si>
  <si>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</si>
  <si>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</si>
  <si>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</si>
  <si>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</si>
  <si>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</si>
  <si>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</si>
  <si>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</si>
  <si>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</si>
  <si>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</si>
  <si>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</si>
  <si>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</si>
  <si>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</si>
  <si>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</si>
  <si>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</si>
  <si>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</si>
  <si>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</si>
  <si>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</si>
  <si>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</si>
  <si>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</si>
  <si>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</si>
  <si>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</si>
  <si>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</si>
  <si>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Minh</t>
  </si>
  <si>
    <t>Nhi</t>
  </si>
  <si>
    <t>Linh</t>
  </si>
  <si>
    <t>Thảo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</si>
  <si>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</si>
  <si>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</si>
  <si>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</si>
  <si>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</si>
  <si>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</si>
  <si>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Hương</t>
  </si>
  <si>
    <t>Vy</t>
  </si>
  <si>
    <t>Anh</t>
  </si>
  <si>
    <t>Khánh</t>
  </si>
  <si>
    <t>Nguyễn Thiện</t>
  </si>
  <si>
    <t>Ngọc</t>
  </si>
  <si>
    <t>Ny</t>
  </si>
  <si>
    <t>Trang</t>
  </si>
  <si>
    <t>Kha</t>
  </si>
  <si>
    <t>Thuận</t>
  </si>
  <si>
    <t>My</t>
  </si>
  <si>
    <t>Phương</t>
  </si>
  <si>
    <t>Dung</t>
  </si>
  <si>
    <t>Huệ</t>
  </si>
  <si>
    <t>Nga</t>
  </si>
  <si>
    <t>Lệ</t>
  </si>
  <si>
    <t>An</t>
  </si>
  <si>
    <t>Duyên</t>
  </si>
  <si>
    <t>Hạnh</t>
  </si>
  <si>
    <t>Trinh</t>
  </si>
  <si>
    <t>Hân</t>
  </si>
  <si>
    <t>Thư</t>
  </si>
  <si>
    <t>Luân</t>
  </si>
  <si>
    <t>Na</t>
  </si>
  <si>
    <t>Ý</t>
  </si>
  <si>
    <t>Lê Thiên</t>
  </si>
  <si>
    <t>Lê Kiều</t>
  </si>
  <si>
    <t>Mai Như</t>
  </si>
  <si>
    <t>Nguyễn Tùng</t>
  </si>
  <si>
    <t>Trương Thảo</t>
  </si>
  <si>
    <t>Nguyễn Thị Ngọc</t>
  </si>
  <si>
    <t>Nguyễn Thị Thảo</t>
  </si>
  <si>
    <t>K25NAB</t>
  </si>
  <si>
    <t>K26NAD</t>
  </si>
  <si>
    <t>K27NAB</t>
  </si>
  <si>
    <t>K27NAD</t>
  </si>
  <si>
    <t>K28NAB</t>
  </si>
  <si>
    <t>K28NAD</t>
  </si>
  <si>
    <t>1001B</t>
  </si>
  <si>
    <t>K28NAT</t>
  </si>
  <si>
    <t>K28CLC-NAD</t>
  </si>
  <si>
    <t>K29NAB</t>
  </si>
  <si>
    <t>K29NAT</t>
  </si>
  <si>
    <t>K30NAB</t>
  </si>
  <si>
    <t>ĐẠI HỌC DUY TÂN</t>
  </si>
  <si>
    <t>DANH SÁCH SINH VIÊN DỰ THI KTHP 2025-2026</t>
  </si>
  <si>
    <t>29206220037</t>
  </si>
  <si>
    <t>28206205824</t>
  </si>
  <si>
    <t>28206833883</t>
  </si>
  <si>
    <t>25213108729</t>
  </si>
  <si>
    <t>25203210109</t>
  </si>
  <si>
    <t>27207103109</t>
  </si>
  <si>
    <t>27213149427</t>
  </si>
  <si>
    <t>28206227151</t>
  </si>
  <si>
    <t>28206204331</t>
  </si>
  <si>
    <t>28206252623</t>
  </si>
  <si>
    <t>28206205210</t>
  </si>
  <si>
    <t>28206206520</t>
  </si>
  <si>
    <t>28206201223</t>
  </si>
  <si>
    <t>28206232186</t>
  </si>
  <si>
    <t>29206628485</t>
  </si>
  <si>
    <t>29206252250</t>
  </si>
  <si>
    <t>29206257878</t>
  </si>
  <si>
    <t>29206254332</t>
  </si>
  <si>
    <t>29206247108</t>
  </si>
  <si>
    <t>28206240349</t>
  </si>
  <si>
    <t>29206255102</t>
  </si>
  <si>
    <t>29206261340</t>
  </si>
  <si>
    <t>29206255103</t>
  </si>
  <si>
    <t>29204649641</t>
  </si>
  <si>
    <t>30206233828</t>
  </si>
  <si>
    <t>30216247019</t>
  </si>
  <si>
    <t>28206249629</t>
  </si>
  <si>
    <t>28206254568</t>
  </si>
  <si>
    <t>30206264813</t>
  </si>
  <si>
    <t>27203124894</t>
  </si>
  <si>
    <t>28206249856</t>
  </si>
  <si>
    <t>27203102485</t>
  </si>
  <si>
    <t>d239</t>
  </si>
  <si>
    <t>25213110627</t>
  </si>
  <si>
    <t>27213202564</t>
  </si>
  <si>
    <t>Hồ Thị Ngọc</t>
  </si>
  <si>
    <t>Nguyễn Thị Khánh</t>
  </si>
  <si>
    <t>Phạm Thị Mỹ</t>
  </si>
  <si>
    <t>Nguyễn Thị Hồng</t>
  </si>
  <si>
    <t>Mai Trung</t>
  </si>
  <si>
    <t>Trần Thị Trà</t>
  </si>
  <si>
    <t>Nguyễn Thị Hạ</t>
  </si>
  <si>
    <t>Hồ Thị Lan</t>
  </si>
  <si>
    <t>Phan Thị</t>
  </si>
  <si>
    <t>Hồ Thị Thanh</t>
  </si>
  <si>
    <t>Đặng Thị Thu</t>
  </si>
  <si>
    <t>Võ Lê Anh</t>
  </si>
  <si>
    <t>Bùi Thị Ánh</t>
  </si>
  <si>
    <t>Hồ Thị Ánh</t>
  </si>
  <si>
    <t>Nguyễn Xuân Thành</t>
  </si>
  <si>
    <t>LIN 316 A</t>
  </si>
  <si>
    <t>Đậu Thị Mỹ</t>
  </si>
  <si>
    <t>Hồ Thùy Vân</t>
  </si>
  <si>
    <t>Trịnh Ái</t>
  </si>
  <si>
    <t>Lưu Thị Diệu</t>
  </si>
  <si>
    <t>Nguyễn Phúc Anh</t>
  </si>
  <si>
    <t>Nguyễn Thái Hà</t>
  </si>
  <si>
    <t>Nguyễn Đặng Thanh</t>
  </si>
  <si>
    <t>Bùi Nguyễn Khánh</t>
  </si>
  <si>
    <t>Châu Yến</t>
  </si>
  <si>
    <t>29203180359</t>
  </si>
  <si>
    <t>Nguyễn Diễm Ngọc</t>
  </si>
  <si>
    <t>Nguyễn Thị Đoan</t>
  </si>
  <si>
    <t>Đinh Thị Hạ</t>
  </si>
  <si>
    <t>1002-d239-18</t>
  </si>
  <si>
    <t>1001B-d239-17</t>
  </si>
  <si>
    <t>(LỚP: LIN 316 (A))</t>
  </si>
  <si>
    <t>MÔN :Cú Pháp Học (trong tiếng Anh)* MÃ MÔN:LIN 316</t>
  </si>
  <si>
    <t>Thời gian:15h30 - Ngày 18/12/2025 - Phòng: 1001B - cơ sở:  254 Nguyễn Văn Linh</t>
  </si>
  <si>
    <t>ENG-LIN 316-Suat 15h30 - Ngày 18/12/2025</t>
  </si>
  <si>
    <t>1002</t>
  </si>
  <si>
    <t>Thời gian:15h30 - Ngày 18/12/2025 - Phòng: 1002 - cơ sở:  254 Nguyễn Văn Linh</t>
  </si>
  <si>
    <t>IN DS LOP</t>
  </si>
  <si>
    <t>IN DS LOP (2)</t>
  </si>
  <si>
    <t>IN DS LOP (3)</t>
  </si>
  <si>
    <t>IN DS LOP (4)</t>
  </si>
  <si>
    <t>DSTHI (3)</t>
  </si>
  <si>
    <t>Phòng 1001B</t>
  </si>
  <si>
    <t>Phòng 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</si>
</sst>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44823F1-D8FA-41E2-A38D-854D0776B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83BAF4E-5377-4BCD-8EEA-87B6D77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 t="s">
        <v>205</v>
      </c>
      <c r="B9" s="23" t="str">
        <f>$G$2&amp;TEXT(A9,"00")</f>
        <v>15E49IN DS LOP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 t="s">
        <v>205</v>
      </c>
      <c r="B10" s="23" t="str">
        <f t="shared" ref="B10:B56" si="0">$G$2&amp;TEXT(A10,"00")</f>
        <v>15E49IN DS LOP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 t="s">
        <v>205</v>
      </c>
      <c r="B11" s="23" t="str">
        <f t="shared" si="0"/>
        <v>15E49IN DS LOP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 t="s">
        <v>205</v>
      </c>
      <c r="B12" s="23" t="str">
        <f t="shared" si="0"/>
        <v>15E49IN DS LOP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 t="s">
        <v>205</v>
      </c>
      <c r="B13" s="23" t="str">
        <f t="shared" si="0"/>
        <v>15E49IN DS LOP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 t="s">
        <v>205</v>
      </c>
      <c r="B14" s="23" t="str">
        <f>$G$2&amp;TEXT(A14,"00")</f>
        <v>15E49IN DS LOP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 t="s">
        <v>205</v>
      </c>
      <c r="B15" s="23" t="str">
        <f t="shared" si="0"/>
        <v>15E49IN DS LOP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 t="s">
        <v>205</v>
      </c>
      <c r="B16" s="23" t="str">
        <f t="shared" si="0"/>
        <v>15E49IN DS LOP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 t="s">
        <v>205</v>
      </c>
      <c r="B17" s="23" t="str">
        <f t="shared" si="0"/>
        <v>15E49IN DS LOP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 t="s">
        <v>205</v>
      </c>
      <c r="B18" s="23" t="str">
        <f t="shared" si="0"/>
        <v>15E49IN DS LOP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 t="s">
        <v>205</v>
      </c>
      <c r="B19" s="23" t="str">
        <f t="shared" si="0"/>
        <v>15E49IN DS LOP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 t="s">
        <v>205</v>
      </c>
      <c r="B20" s="23" t="str">
        <f t="shared" si="0"/>
        <v>15E49IN DS LOP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 t="s">
        <v>205</v>
      </c>
      <c r="B21" s="23" t="str">
        <f t="shared" si="0"/>
        <v>15E49IN DS LOP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 t="s">
        <v>205</v>
      </c>
      <c r="B22" s="23" t="str">
        <f t="shared" si="0"/>
        <v>15E49IN DS LOP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 t="s">
        <v>205</v>
      </c>
      <c r="B23" s="33" t="str">
        <f t="shared" si="0"/>
        <v>15E49IN DS LOP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205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205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205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205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205</v>
      </c>
      <c r="D28" s="28"/>
      <c r="E28" s="28"/>
      <c r="F28" s="28"/>
      <c r="G28" s="28"/>
    </row>
    <row r="29" spans="1:30" s="1" customFormat="1">
      <c r="A29" s="1" t="s">
        <v>205</v>
      </c>
    </row>
    <row r="30" spans="1:30" s="1" customFormat="1">
      <c r="A30" s="1" t="s">
        <v>205</v>
      </c>
    </row>
    <row r="31" spans="1:30" s="1" customFormat="1">
      <c r="A31" s="1" t="s">
        <v>205</v>
      </c>
      <c r="AB31" s="43" t="s">
        <v>50</v>
      </c>
      <c r="AC31" s="40"/>
    </row>
    <row r="32" spans="1:30" s="1" customFormat="1" ht="19.5" customHeight="1">
      <c r="A32" s="22" t="s">
        <v>205</v>
      </c>
      <c r="B32" s="22" t="str">
        <f t="shared" si="0"/>
        <v>15E49IN DS LOP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 t="s">
        <v>205</v>
      </c>
      <c r="B33" s="23" t="str">
        <f t="shared" si="0"/>
        <v>15E49IN DS LOP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 t="s">
        <v>205</v>
      </c>
      <c r="B34" s="23" t="str">
        <f t="shared" si="0"/>
        <v>15E49IN DS LOP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 t="s">
        <v>205</v>
      </c>
      <c r="B35" s="23" t="str">
        <f t="shared" si="0"/>
        <v>15E49IN DS LOP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 t="s">
        <v>205</v>
      </c>
      <c r="B36" s="23" t="str">
        <f t="shared" si="0"/>
        <v>15E49IN DS LOP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 t="s">
        <v>205</v>
      </c>
      <c r="B37" s="23" t="str">
        <f t="shared" si="0"/>
        <v>15E49IN DS LOP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 t="s">
        <v>205</v>
      </c>
      <c r="B38" s="23" t="str">
        <f t="shared" si="0"/>
        <v>15E49IN DS LOP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 t="s">
        <v>205</v>
      </c>
      <c r="B39" s="23" t="str">
        <f t="shared" si="0"/>
        <v>15E49IN DS LOP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 t="s">
        <v>205</v>
      </c>
      <c r="B40" s="23" t="str">
        <f t="shared" si="0"/>
        <v>15E49IN DS LOP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 t="s">
        <v>205</v>
      </c>
      <c r="B41" s="23" t="str">
        <f t="shared" si="0"/>
        <v>15E49IN DS LOP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 t="s">
        <v>205</v>
      </c>
      <c r="B42" s="23" t="str">
        <f t="shared" si="0"/>
        <v>15E49IN DS LOP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 t="s">
        <v>205</v>
      </c>
      <c r="B43" s="23" t="str">
        <f t="shared" si="0"/>
        <v>15E49IN DS LOP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 t="s">
        <v>205</v>
      </c>
      <c r="B44" s="23" t="str">
        <f t="shared" si="0"/>
        <v>15E49IN DS LOP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 t="s">
        <v>205</v>
      </c>
      <c r="B45" s="23" t="str">
        <f t="shared" si="0"/>
        <v>15E49IN DS LOP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 t="s">
        <v>205</v>
      </c>
      <c r="B46" s="33" t="str">
        <f t="shared" si="0"/>
        <v>15E49IN DS LOP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205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205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205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205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205</v>
      </c>
      <c r="D51" s="28"/>
      <c r="E51" s="28"/>
      <c r="F51" s="28"/>
      <c r="G51" s="28"/>
    </row>
    <row r="52" spans="1:30" s="1" customFormat="1">
      <c r="A52" s="1" t="s">
        <v>205</v>
      </c>
    </row>
    <row r="53" spans="1:30" s="1" customFormat="1">
      <c r="A53" s="1" t="s">
        <v>205</v>
      </c>
    </row>
    <row r="54" spans="1:30" s="1" customFormat="1">
      <c r="A54" s="1" t="s">
        <v>205</v>
      </c>
      <c r="AB54" s="43" t="s">
        <v>51</v>
      </c>
      <c r="AC54" s="40"/>
    </row>
    <row r="55" spans="1:30" s="1" customFormat="1" ht="19.5" customHeight="1">
      <c r="A55" s="22" t="s">
        <v>205</v>
      </c>
      <c r="B55" s="22" t="str">
        <f t="shared" si="0"/>
        <v>15E49IN DS LOP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 t="s">
        <v>205</v>
      </c>
      <c r="B56" s="23" t="str">
        <f t="shared" si="0"/>
        <v>15E49IN DS LOP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 t="s">
        <v>205</v>
      </c>
      <c r="B57" s="23" t="str">
        <f t="shared" ref="B57:B87" si="1">$G$2&amp;TEXT(A57,"00")</f>
        <v>15E49IN DS LOP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 t="s">
        <v>205</v>
      </c>
      <c r="B58" s="23" t="str">
        <f t="shared" si="1"/>
        <v>15E49IN DS LOP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 t="s">
        <v>205</v>
      </c>
      <c r="B59" s="23" t="str">
        <f t="shared" si="1"/>
        <v>15E49IN DS LOP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 t="s">
        <v>205</v>
      </c>
      <c r="B60" s="23" t="str">
        <f t="shared" si="1"/>
        <v>15E49IN DS LOP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 t="s">
        <v>205</v>
      </c>
      <c r="B61" s="23" t="str">
        <f t="shared" si="1"/>
        <v>15E49IN DS LOP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 t="s">
        <v>205</v>
      </c>
      <c r="B62" s="23" t="str">
        <f t="shared" si="1"/>
        <v>15E49IN DS LOP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 t="s">
        <v>205</v>
      </c>
      <c r="B63" s="23" t="str">
        <f t="shared" si="1"/>
        <v>15E49IN DS LOP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 t="s">
        <v>205</v>
      </c>
      <c r="B64" s="23" t="str">
        <f t="shared" si="1"/>
        <v>15E49IN DS LOP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 t="s">
        <v>205</v>
      </c>
      <c r="B65" s="23" t="str">
        <f t="shared" si="1"/>
        <v>15E49IN DS LOP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 t="s">
        <v>205</v>
      </c>
      <c r="B66" s="23" t="str">
        <f t="shared" si="1"/>
        <v>15E49IN DS LOP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 t="s">
        <v>205</v>
      </c>
      <c r="B67" s="23" t="str">
        <f t="shared" si="1"/>
        <v>15E49IN DS LOP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 t="s">
        <v>205</v>
      </c>
      <c r="B68" s="23" t="str">
        <f t="shared" si="1"/>
        <v>15E49IN DS LOP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 t="s">
        <v>205</v>
      </c>
      <c r="B69" s="33" t="str">
        <f t="shared" si="1"/>
        <v>15E49IN DS LOP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205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205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205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205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205</v>
      </c>
      <c r="D74" s="28"/>
      <c r="E74" s="28"/>
      <c r="F74" s="28"/>
      <c r="G74" s="28"/>
    </row>
    <row r="75" spans="1:30" s="1" customFormat="1">
      <c r="A75" s="1" t="s">
        <v>205</v>
      </c>
    </row>
    <row r="76" spans="1:30" s="1" customFormat="1">
      <c r="A76" s="1" t="s">
        <v>205</v>
      </c>
    </row>
    <row r="77" spans="1:30" s="1" customFormat="1" ht="16.5" customHeight="1">
      <c r="A77" s="1" t="s">
        <v>205</v>
      </c>
      <c r="AB77" s="43" t="s">
        <v>52</v>
      </c>
      <c r="AC77" s="40"/>
    </row>
    <row r="78" spans="1:30" s="1" customFormat="1" ht="19.5" customHeight="1">
      <c r="A78" s="22" t="s">
        <v>205</v>
      </c>
      <c r="B78" s="22" t="str">
        <f t="shared" si="1"/>
        <v>15E49IN DS LOP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 t="s">
        <v>205</v>
      </c>
      <c r="B79" s="23" t="str">
        <f t="shared" si="1"/>
        <v>15E49IN DS LOP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 t="s">
        <v>205</v>
      </c>
      <c r="B80" s="23" t="str">
        <f t="shared" si="1"/>
        <v>15E49IN DS LOP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 t="s">
        <v>205</v>
      </c>
      <c r="B81" s="23" t="str">
        <f t="shared" si="1"/>
        <v>15E49IN DS LOP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 t="s">
        <v>205</v>
      </c>
      <c r="B82" s="23" t="str">
        <f t="shared" si="1"/>
        <v>15E49IN DS LOP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 t="s">
        <v>205</v>
      </c>
      <c r="B83" s="23" t="str">
        <f t="shared" si="1"/>
        <v>15E49IN DS LOP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 t="s">
        <v>205</v>
      </c>
      <c r="B84" s="23" t="str">
        <f t="shared" si="1"/>
        <v>15E49IN DS LOP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 t="s">
        <v>205</v>
      </c>
      <c r="B85" s="23" t="str">
        <f t="shared" si="1"/>
        <v>15E49IN DS LOP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 t="s">
        <v>205</v>
      </c>
      <c r="B86" s="23" t="str">
        <f t="shared" si="1"/>
        <v>15E49IN DS LOP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 t="s">
        <v>205</v>
      </c>
      <c r="B87" s="23" t="str">
        <f t="shared" si="1"/>
        <v>15E49IN DS LOP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 t="s">
        <v>205</v>
      </c>
      <c r="B88" s="23" t="str">
        <f>$G$2&amp;TEXT(A88,"00")</f>
        <v>15E49IN DS LOP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 t="s">
        <v>205</v>
      </c>
      <c r="B89" s="23" t="str">
        <f>$G$2&amp;TEXT(A89,"00")</f>
        <v>15E49IN DS LOP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 t="s">
        <v>205</v>
      </c>
      <c r="B90" s="23" t="str">
        <f>$G$2&amp;TEXT(A90,"00")</f>
        <v>15E49IN DS LOP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 t="s">
        <v>205</v>
      </c>
      <c r="B91" s="23" t="str">
        <f>$G$2&amp;TEXT(A91,"00")</f>
        <v>15E49IN DS LOP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 t="s">
        <v>205</v>
      </c>
      <c r="B92" s="33" t="str">
        <f>$G$2&amp;TEXT(A92,"00")</f>
        <v>15E49IN DS LOP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 t="s">
        <v>206</v>
      </c>
      <c r="B9" s="23" t="str">
        <f>$G$2&amp;TEXT(A9,"00")</f>
        <v>15E30IN DS LOP (2)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 t="s">
        <v>206</v>
      </c>
      <c r="B10" s="23" t="str">
        <f t="shared" ref="B10:B69" si="0">$G$2&amp;TEXT(A10,"00")</f>
        <v>15E30IN DS LOP (2)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 t="s">
        <v>206</v>
      </c>
      <c r="B11" s="23" t="str">
        <f t="shared" si="0"/>
        <v>15E30IN DS LOP (2)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 t="s">
        <v>206</v>
      </c>
      <c r="B12" s="23" t="str">
        <f t="shared" si="0"/>
        <v>15E30IN DS LOP (2)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 t="s">
        <v>206</v>
      </c>
      <c r="B13" s="23" t="str">
        <f t="shared" si="0"/>
        <v>15E30IN DS LOP (2)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 t="s">
        <v>206</v>
      </c>
      <c r="B14" s="23" t="str">
        <f>$G$2&amp;TEXT(A14,"00")</f>
        <v>15E30IN DS LOP (2)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 t="s">
        <v>206</v>
      </c>
      <c r="B15" s="23" t="str">
        <f t="shared" si="0"/>
        <v>15E30IN DS LOP (2)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 t="s">
        <v>206</v>
      </c>
      <c r="B16" s="23" t="str">
        <f t="shared" si="0"/>
        <v>15E30IN DS LOP (2)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 t="s">
        <v>206</v>
      </c>
      <c r="B17" s="23" t="str">
        <f t="shared" si="0"/>
        <v>15E30IN DS LOP (2)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 t="s">
        <v>206</v>
      </c>
      <c r="B18" s="23" t="str">
        <f t="shared" si="0"/>
        <v>15E30IN DS LOP (2)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 t="s">
        <v>206</v>
      </c>
      <c r="B19" s="23" t="str">
        <f t="shared" si="0"/>
        <v>15E30IN DS LOP (2)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 t="s">
        <v>206</v>
      </c>
      <c r="B20" s="23" t="str">
        <f t="shared" si="0"/>
        <v>15E30IN DS LOP (2)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 t="s">
        <v>206</v>
      </c>
      <c r="B21" s="23" t="str">
        <f t="shared" si="0"/>
        <v>15E30IN DS LOP (2)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 t="s">
        <v>206</v>
      </c>
      <c r="B22" s="23" t="str">
        <f t="shared" si="0"/>
        <v>15E30IN DS LOP (2)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 t="s">
        <v>206</v>
      </c>
      <c r="B23" s="33" t="str">
        <f t="shared" si="0"/>
        <v>15E30IN DS LOP (2)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206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206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206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206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206</v>
      </c>
      <c r="D28" s="28"/>
      <c r="E28" s="28"/>
      <c r="F28" s="28"/>
      <c r="G28" s="28"/>
    </row>
    <row r="29" spans="1:30" s="1" customFormat="1">
      <c r="A29" s="46" t="s">
        <v>206</v>
      </c>
    </row>
    <row r="30" spans="1:30" s="1" customFormat="1">
      <c r="A30" s="46" t="s">
        <v>206</v>
      </c>
    </row>
    <row r="31" spans="1:30" s="1" customFormat="1">
      <c r="A31" s="1" t="s">
        <v>206</v>
      </c>
      <c r="AB31" s="43" t="s">
        <v>50</v>
      </c>
      <c r="AC31" s="40"/>
    </row>
    <row r="32" spans="1:30" s="1" customFormat="1" ht="19.5" customHeight="1">
      <c r="A32" s="22" t="s">
        <v>206</v>
      </c>
      <c r="B32" s="22" t="str">
        <f t="shared" si="0"/>
        <v>15E30IN DS LOP (2)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 t="s">
        <v>206</v>
      </c>
      <c r="B33" s="23" t="str">
        <f t="shared" si="0"/>
        <v>15E30IN DS LOP (2)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 t="s">
        <v>206</v>
      </c>
      <c r="B34" s="23" t="str">
        <f t="shared" si="0"/>
        <v>15E30IN DS LOP (2)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 t="s">
        <v>206</v>
      </c>
      <c r="B35" s="23" t="str">
        <f t="shared" si="0"/>
        <v>15E30IN DS LOP (2)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 t="s">
        <v>206</v>
      </c>
      <c r="B36" s="23" t="str">
        <f t="shared" si="0"/>
        <v>15E30IN DS LOP (2)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 t="s">
        <v>206</v>
      </c>
      <c r="B37" s="23" t="str">
        <f t="shared" si="0"/>
        <v>15E30IN DS LOP (2)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 t="s">
        <v>206</v>
      </c>
      <c r="B38" s="23" t="str">
        <f t="shared" si="0"/>
        <v>15E30IN DS LOP (2)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 t="s">
        <v>206</v>
      </c>
      <c r="B39" s="23" t="str">
        <f t="shared" si="0"/>
        <v>15E30IN DS LOP (2)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 t="s">
        <v>206</v>
      </c>
      <c r="B40" s="23" t="str">
        <f t="shared" si="0"/>
        <v>15E30IN DS LOP (2)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 t="s">
        <v>206</v>
      </c>
      <c r="B41" s="23" t="str">
        <f t="shared" si="0"/>
        <v>15E30IN DS LOP (2)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 t="s">
        <v>206</v>
      </c>
      <c r="B42" s="23" t="str">
        <f t="shared" si="0"/>
        <v>15E30IN DS LOP (2)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 t="s">
        <v>206</v>
      </c>
      <c r="B43" s="23" t="str">
        <f t="shared" si="0"/>
        <v>15E30IN DS LOP (2)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 t="s">
        <v>206</v>
      </c>
      <c r="B44" s="23" t="str">
        <f t="shared" si="0"/>
        <v>15E30IN DS LOP (2)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 t="s">
        <v>206</v>
      </c>
      <c r="B45" s="23" t="str">
        <f t="shared" si="0"/>
        <v>15E30IN DS LOP (2)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 t="s">
        <v>206</v>
      </c>
      <c r="B46" s="33" t="str">
        <f t="shared" si="0"/>
        <v>15E30IN DS LOP (2)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 t="s">
        <v>207</v>
      </c>
      <c r="B9" s="23" t="str">
        <f>$G$2&amp;TEXT(A9,"00")</f>
        <v>15E39IN DS LOP (3)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 t="s">
        <v>207</v>
      </c>
      <c r="B10" s="23" t="str">
        <f t="shared" ref="B10:B69" si="0">$G$2&amp;TEXT(A10,"00")</f>
        <v>15E39IN DS LOP (3)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 t="s">
        <v>207</v>
      </c>
      <c r="B11" s="23" t="str">
        <f t="shared" si="0"/>
        <v>15E39IN DS LOP (3)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 t="s">
        <v>207</v>
      </c>
      <c r="B12" s="23" t="str">
        <f t="shared" si="0"/>
        <v>15E39IN DS LOP (3)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 t="s">
        <v>207</v>
      </c>
      <c r="B13" s="23" t="str">
        <f t="shared" si="0"/>
        <v>15E39IN DS LOP (3)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 t="s">
        <v>207</v>
      </c>
      <c r="B14" s="23" t="str">
        <f>$G$2&amp;TEXT(A14,"00")</f>
        <v>15E39IN DS LOP (3)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 t="s">
        <v>207</v>
      </c>
      <c r="B15" s="23" t="str">
        <f t="shared" si="0"/>
        <v>15E39IN DS LOP (3)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 t="s">
        <v>207</v>
      </c>
      <c r="B16" s="23" t="str">
        <f t="shared" si="0"/>
        <v>15E39IN DS LOP (3)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 t="s">
        <v>207</v>
      </c>
      <c r="B17" s="23" t="str">
        <f t="shared" si="0"/>
        <v>15E39IN DS LOP (3)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 t="s">
        <v>207</v>
      </c>
      <c r="B18" s="23" t="str">
        <f t="shared" si="0"/>
        <v>15E39IN DS LOP (3)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 t="s">
        <v>207</v>
      </c>
      <c r="B19" s="23" t="str">
        <f t="shared" si="0"/>
        <v>15E39IN DS LOP (3)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 t="s">
        <v>207</v>
      </c>
      <c r="B20" s="23" t="str">
        <f t="shared" si="0"/>
        <v>15E39IN DS LOP (3)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 t="s">
        <v>207</v>
      </c>
      <c r="B21" s="23" t="str">
        <f t="shared" si="0"/>
        <v>15E39IN DS LOP (3)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 t="s">
        <v>207</v>
      </c>
      <c r="B22" s="23" t="str">
        <f t="shared" si="0"/>
        <v>15E39IN DS LOP (3)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 t="s">
        <v>207</v>
      </c>
      <c r="B23" s="33" t="str">
        <f t="shared" si="0"/>
        <v>15E39IN DS LOP (3)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207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207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207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207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207</v>
      </c>
      <c r="D28" s="28"/>
      <c r="E28" s="28"/>
      <c r="F28" s="28"/>
      <c r="G28" s="28"/>
    </row>
    <row r="29" spans="1:30" s="1" customFormat="1">
      <c r="A29" s="46" t="s">
        <v>207</v>
      </c>
    </row>
    <row r="30" spans="1:30" s="1" customFormat="1">
      <c r="A30" s="46" t="s">
        <v>207</v>
      </c>
    </row>
    <row r="31" spans="1:30" s="1" customFormat="1">
      <c r="A31" s="1" t="s">
        <v>207</v>
      </c>
      <c r="AB31" s="43" t="s">
        <v>50</v>
      </c>
      <c r="AC31" s="40"/>
    </row>
    <row r="32" spans="1:30" s="1" customFormat="1" ht="19.5" customHeight="1">
      <c r="A32" s="22" t="s">
        <v>207</v>
      </c>
      <c r="B32" s="22" t="str">
        <f t="shared" si="0"/>
        <v>15E39IN DS LOP (3)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 t="s">
        <v>207</v>
      </c>
      <c r="B33" s="23" t="str">
        <f t="shared" si="0"/>
        <v>15E39IN DS LOP (3)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 t="s">
        <v>207</v>
      </c>
      <c r="B34" s="23" t="str">
        <f t="shared" si="0"/>
        <v>15E39IN DS LOP (3)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 t="s">
        <v>207</v>
      </c>
      <c r="B35" s="23" t="str">
        <f t="shared" si="0"/>
        <v>15E39IN DS LOP (3)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 t="s">
        <v>207</v>
      </c>
      <c r="B36" s="23" t="str">
        <f t="shared" si="0"/>
        <v>15E39IN DS LOP (3)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 t="s">
        <v>207</v>
      </c>
      <c r="B37" s="23" t="str">
        <f t="shared" si="0"/>
        <v>15E39IN DS LOP (3)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 t="s">
        <v>207</v>
      </c>
      <c r="B38" s="23" t="str">
        <f t="shared" si="0"/>
        <v>15E39IN DS LOP (3)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 t="s">
        <v>207</v>
      </c>
      <c r="B39" s="23" t="str">
        <f t="shared" si="0"/>
        <v>15E39IN DS LOP (3)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 t="s">
        <v>207</v>
      </c>
      <c r="B40" s="23" t="str">
        <f t="shared" si="0"/>
        <v>15E39IN DS LOP (3)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 t="s">
        <v>207</v>
      </c>
      <c r="B41" s="23" t="str">
        <f t="shared" si="0"/>
        <v>15E39IN DS LOP (3)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 t="s">
        <v>207</v>
      </c>
      <c r="B42" s="23" t="str">
        <f t="shared" si="0"/>
        <v>15E39IN DS LOP (3)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 t="s">
        <v>207</v>
      </c>
      <c r="B43" s="23" t="str">
        <f t="shared" si="0"/>
        <v>15E39IN DS LOP (3)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 t="s">
        <v>207</v>
      </c>
      <c r="B44" s="23" t="str">
        <f t="shared" si="0"/>
        <v>15E39IN DS LOP (3)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 t="s">
        <v>207</v>
      </c>
      <c r="B45" s="23" t="str">
        <f t="shared" si="0"/>
        <v>15E39IN DS LOP (3)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 t="s">
        <v>207</v>
      </c>
      <c r="B46" s="33" t="str">
        <f t="shared" si="0"/>
        <v>15E39IN DS LOP (3)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207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207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207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207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207</v>
      </c>
      <c r="D51" s="28"/>
      <c r="E51" s="28"/>
      <c r="F51" s="28"/>
      <c r="G51" s="28"/>
    </row>
    <row r="52" spans="1:30" s="1" customFormat="1">
      <c r="A52" s="46" t="s">
        <v>207</v>
      </c>
    </row>
    <row r="53" spans="1:30" s="1" customFormat="1">
      <c r="A53" s="46" t="s">
        <v>207</v>
      </c>
    </row>
    <row r="54" spans="1:30" s="1" customFormat="1">
      <c r="A54" s="1" t="s">
        <v>207</v>
      </c>
      <c r="AB54" s="43" t="s">
        <v>51</v>
      </c>
      <c r="AC54" s="40"/>
    </row>
    <row r="55" spans="1:30" s="1" customFormat="1" ht="19.5" customHeight="1">
      <c r="A55" s="22" t="s">
        <v>207</v>
      </c>
      <c r="B55" s="22" t="str">
        <f t="shared" si="0"/>
        <v>15E39IN DS LOP (3)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 t="s">
        <v>207</v>
      </c>
      <c r="B56" s="23" t="str">
        <f t="shared" si="0"/>
        <v>15E39IN DS LOP (3)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 t="s">
        <v>207</v>
      </c>
      <c r="B57" s="23" t="str">
        <f t="shared" si="0"/>
        <v>15E39IN DS LOP (3)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 t="s">
        <v>207</v>
      </c>
      <c r="B58" s="23" t="str">
        <f t="shared" si="0"/>
        <v>15E39IN DS LOP (3)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 t="s">
        <v>207</v>
      </c>
      <c r="B59" s="23" t="str">
        <f t="shared" si="0"/>
        <v>15E39IN DS LOP (3)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 t="s">
        <v>207</v>
      </c>
      <c r="B60" s="23" t="str">
        <f t="shared" si="0"/>
        <v>15E39IN DS LOP (3)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 t="s">
        <v>207</v>
      </c>
      <c r="B61" s="23" t="str">
        <f t="shared" si="0"/>
        <v>15E39IN DS LOP (3)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 t="s">
        <v>207</v>
      </c>
      <c r="B62" s="23" t="str">
        <f t="shared" si="0"/>
        <v>15E39IN DS LOP (3)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 t="s">
        <v>207</v>
      </c>
      <c r="B63" s="23" t="str">
        <f t="shared" si="0"/>
        <v>15E39IN DS LOP (3)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 t="s">
        <v>207</v>
      </c>
      <c r="B64" s="23" t="str">
        <f t="shared" si="0"/>
        <v>15E39IN DS LOP (3)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 t="s">
        <v>207</v>
      </c>
      <c r="B65" s="23" t="str">
        <f t="shared" si="0"/>
        <v>15E39IN DS LOP (3)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 t="s">
        <v>207</v>
      </c>
      <c r="B66" s="23" t="str">
        <f t="shared" si="0"/>
        <v>15E39IN DS LOP (3)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 t="s">
        <v>207</v>
      </c>
      <c r="B67" s="23" t="str">
        <f t="shared" si="0"/>
        <v>15E39IN DS LOP (3)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 t="s">
        <v>207</v>
      </c>
      <c r="B68" s="23" t="str">
        <f t="shared" si="0"/>
        <v>15E39IN DS LOP (3)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 t="s">
        <v>207</v>
      </c>
      <c r="B69" s="33" t="str">
        <f t="shared" si="0"/>
        <v>15E39IN DS LOP (3)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 t="s">
        <v>208</v>
      </c>
      <c r="B9" s="23" t="str">
        <f>$G$2&amp;TEXT(A9,"00")</f>
        <v>15I13IN DS LOP (4)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 t="s">
        <v>208</v>
      </c>
      <c r="B10" s="23" t="str">
        <f t="shared" ref="B10:B69" si="0">$G$2&amp;TEXT(A10,"00")</f>
        <v>15I13IN DS LOP (4)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 t="s">
        <v>208</v>
      </c>
      <c r="B11" s="23" t="str">
        <f t="shared" si="0"/>
        <v>15I13IN DS LOP (4)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 t="s">
        <v>208</v>
      </c>
      <c r="B12" s="23" t="str">
        <f t="shared" si="0"/>
        <v>15I13IN DS LOP (4)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 t="s">
        <v>208</v>
      </c>
      <c r="B13" s="23" t="str">
        <f t="shared" si="0"/>
        <v>15I13IN DS LOP (4)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 t="s">
        <v>208</v>
      </c>
      <c r="B14" s="23" t="str">
        <f>$G$2&amp;TEXT(A14,"00")</f>
        <v>15I13IN DS LOP (4)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 t="s">
        <v>208</v>
      </c>
      <c r="B15" s="23" t="str">
        <f t="shared" si="0"/>
        <v>15I13IN DS LOP (4)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 t="s">
        <v>208</v>
      </c>
      <c r="B16" s="23" t="str">
        <f t="shared" si="0"/>
        <v>15I13IN DS LOP (4)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 t="s">
        <v>208</v>
      </c>
      <c r="B17" s="23" t="str">
        <f t="shared" si="0"/>
        <v>15I13IN DS LOP (4)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 t="s">
        <v>208</v>
      </c>
      <c r="B18" s="23" t="str">
        <f t="shared" si="0"/>
        <v>15I13IN DS LOP (4)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 t="s">
        <v>208</v>
      </c>
      <c r="B19" s="23" t="str">
        <f t="shared" si="0"/>
        <v>15I13IN DS LOP (4)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 t="s">
        <v>208</v>
      </c>
      <c r="B20" s="23" t="str">
        <f t="shared" si="0"/>
        <v>15I13IN DS LOP (4)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 t="s">
        <v>208</v>
      </c>
      <c r="B21" s="23" t="str">
        <f t="shared" si="0"/>
        <v>15I13IN DS LOP (4)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 t="s">
        <v>208</v>
      </c>
      <c r="B22" s="23" t="str">
        <f t="shared" si="0"/>
        <v>15I13IN DS LOP (4)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 t="s">
        <v>208</v>
      </c>
      <c r="B23" s="33" t="str">
        <f t="shared" si="0"/>
        <v>15I13IN DS LOP (4)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208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208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208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208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208</v>
      </c>
      <c r="D28" s="28"/>
      <c r="E28" s="28"/>
      <c r="F28" s="28"/>
      <c r="G28" s="28"/>
    </row>
    <row r="29" spans="1:30" s="1" customFormat="1">
      <c r="A29" s="46" t="s">
        <v>208</v>
      </c>
    </row>
    <row r="30" spans="1:30" s="1" customFormat="1">
      <c r="A30" s="46" t="s">
        <v>208</v>
      </c>
    </row>
    <row r="31" spans="1:30" s="1" customFormat="1">
      <c r="A31" s="1" t="s">
        <v>208</v>
      </c>
      <c r="AB31" s="43" t="s">
        <v>50</v>
      </c>
      <c r="AC31" s="40"/>
    </row>
    <row r="32" spans="1:30" s="1" customFormat="1" ht="19.5" customHeight="1">
      <c r="A32" s="22" t="s">
        <v>208</v>
      </c>
      <c r="B32" s="22" t="str">
        <f t="shared" si="0"/>
        <v>15I13IN DS LOP (4)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 t="s">
        <v>208</v>
      </c>
      <c r="B33" s="23" t="str">
        <f t="shared" si="0"/>
        <v>15I13IN DS LOP (4)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 t="s">
        <v>208</v>
      </c>
      <c r="B34" s="23" t="str">
        <f t="shared" si="0"/>
        <v>15I13IN DS LOP (4)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 t="s">
        <v>208</v>
      </c>
      <c r="B35" s="23" t="str">
        <f t="shared" si="0"/>
        <v>15I13IN DS LOP (4)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 t="s">
        <v>208</v>
      </c>
      <c r="B36" s="23" t="str">
        <f t="shared" si="0"/>
        <v>15I13IN DS LOP (4)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 t="s">
        <v>208</v>
      </c>
      <c r="B37" s="23" t="str">
        <f t="shared" si="0"/>
        <v>15I13IN DS LOP (4)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 t="s">
        <v>208</v>
      </c>
      <c r="B38" s="23" t="str">
        <f t="shared" si="0"/>
        <v>15I13IN DS LOP (4)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 t="s">
        <v>208</v>
      </c>
      <c r="B39" s="23" t="str">
        <f t="shared" si="0"/>
        <v>15I13IN DS LOP (4)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 t="s">
        <v>208</v>
      </c>
      <c r="B40" s="23" t="str">
        <f t="shared" si="0"/>
        <v>15I13IN DS LOP (4)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 t="s">
        <v>208</v>
      </c>
      <c r="B41" s="23" t="str">
        <f t="shared" si="0"/>
        <v>15I13IN DS LOP (4)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 t="s">
        <v>208</v>
      </c>
      <c r="B42" s="23" t="str">
        <f t="shared" si="0"/>
        <v>15I13IN DS LOP (4)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 t="s">
        <v>208</v>
      </c>
      <c r="B43" s="23" t="str">
        <f t="shared" si="0"/>
        <v>15I13IN DS LOP (4)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 t="s">
        <v>208</v>
      </c>
      <c r="B44" s="23" t="str">
        <f t="shared" si="0"/>
        <v>15I13IN DS LOP (4)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 t="s">
        <v>208</v>
      </c>
      <c r="B45" s="23" t="str">
        <f t="shared" si="0"/>
        <v>15I13IN DS LOP (4)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 t="s">
        <v>208</v>
      </c>
      <c r="B46" s="33" t="str">
        <f t="shared" si="0"/>
        <v>15I13IN DS LOP (4)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208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208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208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208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208</v>
      </c>
      <c r="D51" s="28"/>
      <c r="E51" s="28"/>
      <c r="F51" s="28"/>
      <c r="G51" s="28"/>
    </row>
    <row r="52" spans="1:30" s="1" customFormat="1">
      <c r="A52" s="46" t="s">
        <v>208</v>
      </c>
    </row>
    <row r="53" spans="1:30" s="1" customFormat="1">
      <c r="A53" s="46" t="s">
        <v>208</v>
      </c>
    </row>
    <row r="54" spans="1:30" s="1" customFormat="1">
      <c r="A54" s="1" t="s">
        <v>208</v>
      </c>
      <c r="AB54" s="43" t="s">
        <v>51</v>
      </c>
      <c r="AC54" s="40"/>
    </row>
    <row r="55" spans="1:30" s="1" customFormat="1" ht="19.5" customHeight="1">
      <c r="A55" s="22" t="s">
        <v>208</v>
      </c>
      <c r="B55" s="22" t="str">
        <f t="shared" si="0"/>
        <v>15I13IN DS LOP (4)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 t="s">
        <v>208</v>
      </c>
      <c r="B56" s="23" t="str">
        <f t="shared" si="0"/>
        <v>15I13IN DS LOP (4)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 t="s">
        <v>208</v>
      </c>
      <c r="B57" s="23" t="str">
        <f t="shared" si="0"/>
        <v>15I13IN DS LOP (4)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 t="s">
        <v>208</v>
      </c>
      <c r="B58" s="23" t="str">
        <f t="shared" si="0"/>
        <v>15I13IN DS LOP (4)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 t="s">
        <v>208</v>
      </c>
      <c r="B59" s="23" t="str">
        <f t="shared" si="0"/>
        <v>15I13IN DS LOP (4)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 t="s">
        <v>208</v>
      </c>
      <c r="B60" s="23" t="str">
        <f t="shared" si="0"/>
        <v>15I13IN DS LOP (4)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 t="s">
        <v>208</v>
      </c>
      <c r="B61" s="23" t="str">
        <f t="shared" si="0"/>
        <v>15I13IN DS LOP (4)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 t="s">
        <v>208</v>
      </c>
      <c r="B62" s="23" t="str">
        <f t="shared" si="0"/>
        <v>15I13IN DS LOP (4)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 t="s">
        <v>208</v>
      </c>
      <c r="B63" s="23" t="str">
        <f t="shared" si="0"/>
        <v>15I13IN DS LOP (4)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 t="s">
        <v>208</v>
      </c>
      <c r="B64" s="23" t="str">
        <f t="shared" si="0"/>
        <v>15I13IN DS LOP (4)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 t="s">
        <v>208</v>
      </c>
      <c r="B65" s="23" t="str">
        <f t="shared" si="0"/>
        <v>15I13IN DS LOP (4)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 t="s">
        <v>208</v>
      </c>
      <c r="B66" s="23" t="str">
        <f t="shared" si="0"/>
        <v>15I13IN DS LOP (4)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 t="s">
        <v>208</v>
      </c>
      <c r="B67" s="23" t="str">
        <f t="shared" si="0"/>
        <v>15I13IN DS LOP (4)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 t="s">
        <v>208</v>
      </c>
      <c r="B68" s="23" t="str">
        <f t="shared" si="0"/>
        <v>15I13IN DS LOP (4)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 t="s">
        <v>208</v>
      </c>
      <c r="B69" s="33" t="str">
        <f t="shared" si="0"/>
        <v>15I13IN DS LOP (4)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208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208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208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208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208</v>
      </c>
      <c r="D74" s="28"/>
      <c r="E74" s="28"/>
      <c r="F74" s="28"/>
      <c r="G74" s="28"/>
    </row>
    <row r="75" spans="1:30" s="1" customFormat="1">
      <c r="A75" s="46" t="s">
        <v>208</v>
      </c>
    </row>
    <row r="76" spans="1:30" s="1" customFormat="1">
      <c r="A76" s="46" t="s">
        <v>208</v>
      </c>
    </row>
    <row r="77" spans="1:30" s="1" customFormat="1" ht="16.5" customHeight="1">
      <c r="A77" s="1" t="s">
        <v>208</v>
      </c>
      <c r="AB77" s="43" t="s">
        <v>52</v>
      </c>
      <c r="AC77" s="40"/>
    </row>
    <row r="78" spans="1:30" s="1" customFormat="1" ht="19.5" customHeight="1">
      <c r="A78" s="22" t="s">
        <v>208</v>
      </c>
      <c r="B78" s="22" t="str">
        <f t="shared" ref="B78:B92" si="1">$G$2&amp;TEXT(A78,"00")</f>
        <v>15I13IN DS LOP (4)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 t="s">
        <v>208</v>
      </c>
      <c r="B79" s="23" t="str">
        <f t="shared" si="1"/>
        <v>15I13IN DS LOP (4)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 t="s">
        <v>208</v>
      </c>
      <c r="B80" s="23" t="str">
        <f t="shared" si="1"/>
        <v>15I13IN DS LOP (4)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 t="s">
        <v>208</v>
      </c>
      <c r="B81" s="23" t="str">
        <f t="shared" si="1"/>
        <v>15I13IN DS LOP (4)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 t="s">
        <v>208</v>
      </c>
      <c r="B82" s="23" t="str">
        <f t="shared" si="1"/>
        <v>15I13IN DS LOP (4)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 t="s">
        <v>208</v>
      </c>
      <c r="B83" s="23" t="str">
        <f t="shared" si="1"/>
        <v>15I13IN DS LOP (4)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 t="s">
        <v>208</v>
      </c>
      <c r="B84" s="23" t="str">
        <f t="shared" si="1"/>
        <v>15I13IN DS LOP (4)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 t="s">
        <v>208</v>
      </c>
      <c r="B85" s="23" t="str">
        <f t="shared" si="1"/>
        <v>15I13IN DS LOP (4)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 t="s">
        <v>208</v>
      </c>
      <c r="B86" s="23" t="str">
        <f t="shared" si="1"/>
        <v>15I13IN DS LOP (4)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 t="s">
        <v>208</v>
      </c>
      <c r="B87" s="23" t="str">
        <f t="shared" si="1"/>
        <v>15I13IN DS LOP (4)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 t="s">
        <v>208</v>
      </c>
      <c r="B88" s="23" t="str">
        <f t="shared" si="1"/>
        <v>15I13IN DS LOP (4)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 t="s">
        <v>208</v>
      </c>
      <c r="B89" s="23" t="str">
        <f t="shared" si="1"/>
        <v>15I13IN DS LOP (4)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 t="s">
        <v>208</v>
      </c>
      <c r="B90" s="23" t="str">
        <f t="shared" si="1"/>
        <v>15I13IN DS LOP (4)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 t="s">
        <v>208</v>
      </c>
      <c r="B91" s="23" t="str">
        <f t="shared" si="1"/>
        <v>15I13IN DS LOP (4)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 t="s">
        <v>208</v>
      </c>
      <c r="B92" s="33" t="str">
        <f t="shared" si="1"/>
        <v>15I13IN DS LOP (4)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A7" t="s">
        <v>209</v>
      </c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s">
        <v>209</v>
      </c>
      <c r="B8" s="56">
        <v>1</v>
      </c>
      <c r="C8" s="57" t="e">
        <f>IF($A8&gt;0,VLOOKUP($A8,#REF!,4),"")</f>
        <v>#REF!</v>
      </c>
      <c r="D8" s="58" t="e">
        <f>IF($A8&gt;0,VLOOKUP($A8,#REF!,5),"")</f>
        <v>#REF!</v>
      </c>
      <c r="E8" s="59" t="e">
        <f>IF($A8&gt;0,VLOOKUP($A8,#REF!,6),"")</f>
        <v>#REF!</v>
      </c>
      <c r="F8" s="89" t="e">
        <f>IF($A8&gt;0,VLOOKUP($A8,#REF!,8),"")</f>
        <v>#REF!</v>
      </c>
      <c r="G8" s="60"/>
      <c r="H8" s="61"/>
      <c r="I8" s="61"/>
      <c r="J8" s="61"/>
      <c r="K8" s="171" t="e">
        <f>IF($A8&gt;0,VLOOKUP($A8,#REF!,16,0),"")</f>
        <v>#REF!</v>
      </c>
      <c r="L8" s="172"/>
      <c r="M8" s="173"/>
    </row>
    <row r="9" spans="1:13" ht="20.100000000000001" customHeight="1">
      <c r="A9" t="s">
        <v>209</v>
      </c>
      <c r="B9" s="56">
        <f t="shared" ref="B9:B72" si="0">B8+1</f>
        <v>2</v>
      </c>
      <c r="C9" s="57" t="e">
        <f>IF($A9&gt;0,VLOOKUP($A9,#REF!,4),"")</f>
        <v>#REF!</v>
      </c>
      <c r="D9" s="58" t="e">
        <f>IF($A9&gt;0,VLOOKUP($A9,#REF!,5),"")</f>
        <v>#REF!</v>
      </c>
      <c r="E9" s="59" t="e">
        <f>IF($A9&gt;0,VLOOKUP($A9,#REF!,6),"")</f>
        <v>#REF!</v>
      </c>
      <c r="F9" s="89" t="e">
        <f>IF($A9&gt;0,VLOOKUP($A9,#REF!,8),"")</f>
        <v>#REF!</v>
      </c>
      <c r="G9" s="60"/>
      <c r="H9" s="61"/>
      <c r="I9" s="61"/>
      <c r="J9" s="61"/>
      <c r="K9" s="161" t="e">
        <f>IF($A9&gt;0,VLOOKUP($A9,#REF!,16,0),"")</f>
        <v>#REF!</v>
      </c>
      <c r="L9" s="162"/>
      <c r="M9" s="163"/>
    </row>
    <row r="10" spans="1:13" ht="20.100000000000001" customHeight="1">
      <c r="A10" t="s">
        <v>209</v>
      </c>
      <c r="B10" s="56">
        <f t="shared" si="0"/>
        <v>3</v>
      </c>
      <c r="C10" s="57" t="e">
        <f>IF($A10&gt;0,VLOOKUP($A10,#REF!,4),"")</f>
        <v>#REF!</v>
      </c>
      <c r="D10" s="58" t="e">
        <f>IF($A10&gt;0,VLOOKUP($A10,#REF!,5),"")</f>
        <v>#REF!</v>
      </c>
      <c r="E10" s="59" t="e">
        <f>IF($A10&gt;0,VLOOKUP($A10,#REF!,6),"")</f>
        <v>#REF!</v>
      </c>
      <c r="F10" s="89" t="e">
        <f>IF($A10&gt;0,VLOOKUP($A10,#REF!,8),"")</f>
        <v>#REF!</v>
      </c>
      <c r="G10" s="60"/>
      <c r="H10" s="61"/>
      <c r="I10" s="61"/>
      <c r="J10" s="61"/>
      <c r="K10" s="161" t="e">
        <f>IF($A10&gt;0,VLOOKUP($A10,#REF!,16,0),"")</f>
        <v>#REF!</v>
      </c>
      <c r="L10" s="162"/>
      <c r="M10" s="163"/>
    </row>
    <row r="11" spans="1:13" ht="20.100000000000001" customHeight="1">
      <c r="A11" t="s">
        <v>209</v>
      </c>
      <c r="B11" s="56">
        <f t="shared" si="0"/>
        <v>4</v>
      </c>
      <c r="C11" s="57" t="e">
        <f>IF($A11&gt;0,VLOOKUP($A11,#REF!,4),"")</f>
        <v>#REF!</v>
      </c>
      <c r="D11" s="58" t="e">
        <f>IF($A11&gt;0,VLOOKUP($A11,#REF!,5),"")</f>
        <v>#REF!</v>
      </c>
      <c r="E11" s="59" t="e">
        <f>IF($A11&gt;0,VLOOKUP($A11,#REF!,6),"")</f>
        <v>#REF!</v>
      </c>
      <c r="F11" s="89" t="e">
        <f>IF($A11&gt;0,VLOOKUP($A11,#REF!,8),"")</f>
        <v>#REF!</v>
      </c>
      <c r="G11" s="60"/>
      <c r="H11" s="61"/>
      <c r="I11" s="61"/>
      <c r="J11" s="61"/>
      <c r="K11" s="161" t="e">
        <f>IF($A11&gt;0,VLOOKUP($A11,#REF!,16,0),"")</f>
        <v>#REF!</v>
      </c>
      <c r="L11" s="162"/>
      <c r="M11" s="163"/>
    </row>
    <row r="12" spans="1:13" ht="20.100000000000001" customHeight="1">
      <c r="A12" t="s">
        <v>209</v>
      </c>
      <c r="B12" s="56">
        <f t="shared" si="0"/>
        <v>5</v>
      </c>
      <c r="C12" s="57" t="e">
        <f>IF($A12&gt;0,VLOOKUP($A12,#REF!,4),"")</f>
        <v>#REF!</v>
      </c>
      <c r="D12" s="58" t="e">
        <f>IF($A12&gt;0,VLOOKUP($A12,#REF!,5),"")</f>
        <v>#REF!</v>
      </c>
      <c r="E12" s="59" t="e">
        <f>IF($A12&gt;0,VLOOKUP($A12,#REF!,6),"")</f>
        <v>#REF!</v>
      </c>
      <c r="F12" s="89" t="e">
        <f>IF($A12&gt;0,VLOOKUP($A12,#REF!,8),"")</f>
        <v>#REF!</v>
      </c>
      <c r="G12" s="60"/>
      <c r="H12" s="61"/>
      <c r="I12" s="61"/>
      <c r="J12" s="61"/>
      <c r="K12" s="161" t="e">
        <f>IF($A12&gt;0,VLOOKUP($A12,#REF!,16,0),"")</f>
        <v>#REF!</v>
      </c>
      <c r="L12" s="162"/>
      <c r="M12" s="163"/>
    </row>
    <row r="13" spans="1:13" ht="20.100000000000001" customHeight="1">
      <c r="A13" t="s">
        <v>209</v>
      </c>
      <c r="B13" s="56">
        <f t="shared" si="0"/>
        <v>6</v>
      </c>
      <c r="C13" s="57" t="e">
        <f>IF($A13&gt;0,VLOOKUP($A13,#REF!,4),"")</f>
        <v>#REF!</v>
      </c>
      <c r="D13" s="58" t="e">
        <f>IF($A13&gt;0,VLOOKUP($A13,#REF!,5),"")</f>
        <v>#REF!</v>
      </c>
      <c r="E13" s="59" t="e">
        <f>IF($A13&gt;0,VLOOKUP($A13,#REF!,6),"")</f>
        <v>#REF!</v>
      </c>
      <c r="F13" s="89" t="e">
        <f>IF($A13&gt;0,VLOOKUP($A13,#REF!,8),"")</f>
        <v>#REF!</v>
      </c>
      <c r="G13" s="60"/>
      <c r="H13" s="61"/>
      <c r="I13" s="61"/>
      <c r="J13" s="61"/>
      <c r="K13" s="161" t="e">
        <f>IF($A13&gt;0,VLOOKUP($A13,#REF!,16,0),"")</f>
        <v>#REF!</v>
      </c>
      <c r="L13" s="162"/>
      <c r="M13" s="163"/>
    </row>
    <row r="14" spans="1:13" ht="20.100000000000001" customHeight="1">
      <c r="A14" t="s">
        <v>209</v>
      </c>
      <c r="B14" s="56">
        <f t="shared" si="0"/>
        <v>7</v>
      </c>
      <c r="C14" s="57" t="e">
        <f>IF($A14&gt;0,VLOOKUP($A14,#REF!,4),"")</f>
        <v>#REF!</v>
      </c>
      <c r="D14" s="58" t="e">
        <f>IF($A14&gt;0,VLOOKUP($A14,#REF!,5),"")</f>
        <v>#REF!</v>
      </c>
      <c r="E14" s="59" t="e">
        <f>IF($A14&gt;0,VLOOKUP($A14,#REF!,6),"")</f>
        <v>#REF!</v>
      </c>
      <c r="F14" s="89" t="e">
        <f>IF($A14&gt;0,VLOOKUP($A14,#REF!,8),"")</f>
        <v>#REF!</v>
      </c>
      <c r="G14" s="60"/>
      <c r="H14" s="61"/>
      <c r="I14" s="61"/>
      <c r="J14" s="61"/>
      <c r="K14" s="161" t="e">
        <f>IF($A14&gt;0,VLOOKUP($A14,#REF!,16,0),"")</f>
        <v>#REF!</v>
      </c>
      <c r="L14" s="162"/>
      <c r="M14" s="163"/>
    </row>
    <row r="15" spans="1:13" ht="20.100000000000001" customHeight="1">
      <c r="A15" t="s">
        <v>209</v>
      </c>
      <c r="B15" s="56">
        <f t="shared" si="0"/>
        <v>8</v>
      </c>
      <c r="C15" s="57" t="e">
        <f>IF($A15&gt;0,VLOOKUP($A15,#REF!,4),"")</f>
        <v>#REF!</v>
      </c>
      <c r="D15" s="58" t="e">
        <f>IF($A15&gt;0,VLOOKUP($A15,#REF!,5),"")</f>
        <v>#REF!</v>
      </c>
      <c r="E15" s="59" t="e">
        <f>IF($A15&gt;0,VLOOKUP($A15,#REF!,6),"")</f>
        <v>#REF!</v>
      </c>
      <c r="F15" s="89" t="e">
        <f>IF($A15&gt;0,VLOOKUP($A15,#REF!,8),"")</f>
        <v>#REF!</v>
      </c>
      <c r="G15" s="60"/>
      <c r="H15" s="61"/>
      <c r="I15" s="61"/>
      <c r="J15" s="61"/>
      <c r="K15" s="161" t="e">
        <f>IF($A15&gt;0,VLOOKUP($A15,#REF!,16,0),"")</f>
        <v>#REF!</v>
      </c>
      <c r="L15" s="162"/>
      <c r="M15" s="163"/>
    </row>
    <row r="16" spans="1:13" ht="20.100000000000001" customHeight="1">
      <c r="A16" t="s">
        <v>209</v>
      </c>
      <c r="B16" s="56">
        <f t="shared" si="0"/>
        <v>9</v>
      </c>
      <c r="C16" s="57" t="e">
        <f>IF($A16&gt;0,VLOOKUP($A16,#REF!,4),"")</f>
        <v>#REF!</v>
      </c>
      <c r="D16" s="58" t="e">
        <f>IF($A16&gt;0,VLOOKUP($A16,#REF!,5),"")</f>
        <v>#REF!</v>
      </c>
      <c r="E16" s="59" t="e">
        <f>IF($A16&gt;0,VLOOKUP($A16,#REF!,6),"")</f>
        <v>#REF!</v>
      </c>
      <c r="F16" s="89" t="e">
        <f>IF($A16&gt;0,VLOOKUP($A16,#REF!,8),"")</f>
        <v>#REF!</v>
      </c>
      <c r="G16" s="60"/>
      <c r="H16" s="61"/>
      <c r="I16" s="61"/>
      <c r="J16" s="61"/>
      <c r="K16" s="161" t="e">
        <f>IF($A16&gt;0,VLOOKUP($A16,#REF!,16,0),"")</f>
        <v>#REF!</v>
      </c>
      <c r="L16" s="162"/>
      <c r="M16" s="163"/>
    </row>
    <row r="17" spans="1:13" ht="20.100000000000001" customHeight="1">
      <c r="A17" t="s">
        <v>209</v>
      </c>
      <c r="B17" s="56">
        <f t="shared" si="0"/>
        <v>10</v>
      </c>
      <c r="C17" s="57" t="e">
        <f>IF($A17&gt;0,VLOOKUP($A17,#REF!,4),"")</f>
        <v>#REF!</v>
      </c>
      <c r="D17" s="58" t="e">
        <f>IF($A17&gt;0,VLOOKUP($A17,#REF!,5),"")</f>
        <v>#REF!</v>
      </c>
      <c r="E17" s="59" t="e">
        <f>IF($A17&gt;0,VLOOKUP($A17,#REF!,6),"")</f>
        <v>#REF!</v>
      </c>
      <c r="F17" s="89" t="e">
        <f>IF($A17&gt;0,VLOOKUP($A17,#REF!,8),"")</f>
        <v>#REF!</v>
      </c>
      <c r="G17" s="60"/>
      <c r="H17" s="61"/>
      <c r="I17" s="61"/>
      <c r="J17" s="61"/>
      <c r="K17" s="161" t="e">
        <f>IF($A17&gt;0,VLOOKUP($A17,#REF!,16,0),"")</f>
        <v>#REF!</v>
      </c>
      <c r="L17" s="162"/>
      <c r="M17" s="163"/>
    </row>
    <row r="18" spans="1:13" ht="20.100000000000001" customHeight="1">
      <c r="A18" t="s">
        <v>209</v>
      </c>
      <c r="B18" s="56">
        <f t="shared" si="0"/>
        <v>11</v>
      </c>
      <c r="C18" s="57" t="e">
        <f>IF($A18&gt;0,VLOOKUP($A18,#REF!,4),"")</f>
        <v>#REF!</v>
      </c>
      <c r="D18" s="58" t="e">
        <f>IF($A18&gt;0,VLOOKUP($A18,#REF!,5),"")</f>
        <v>#REF!</v>
      </c>
      <c r="E18" s="59" t="e">
        <f>IF($A18&gt;0,VLOOKUP($A18,#REF!,6),"")</f>
        <v>#REF!</v>
      </c>
      <c r="F18" s="89" t="e">
        <f>IF($A18&gt;0,VLOOKUP($A18,#REF!,8),"")</f>
        <v>#REF!</v>
      </c>
      <c r="G18" s="60"/>
      <c r="H18" s="61"/>
      <c r="I18" s="61"/>
      <c r="J18" s="61"/>
      <c r="K18" s="161" t="e">
        <f>IF($A18&gt;0,VLOOKUP($A18,#REF!,16,0),"")</f>
        <v>#REF!</v>
      </c>
      <c r="L18" s="162"/>
      <c r="M18" s="163"/>
    </row>
    <row r="19" spans="1:13" ht="20.100000000000001" customHeight="1">
      <c r="A19" t="s">
        <v>209</v>
      </c>
      <c r="B19" s="56">
        <f t="shared" si="0"/>
        <v>12</v>
      </c>
      <c r="C19" s="57" t="e">
        <f>IF($A19&gt;0,VLOOKUP($A19,#REF!,4),"")</f>
        <v>#REF!</v>
      </c>
      <c r="D19" s="58" t="e">
        <f>IF($A19&gt;0,VLOOKUP($A19,#REF!,5),"")</f>
        <v>#REF!</v>
      </c>
      <c r="E19" s="59" t="e">
        <f>IF($A19&gt;0,VLOOKUP($A19,#REF!,6),"")</f>
        <v>#REF!</v>
      </c>
      <c r="F19" s="89" t="e">
        <f>IF($A19&gt;0,VLOOKUP($A19,#REF!,8),"")</f>
        <v>#REF!</v>
      </c>
      <c r="G19" s="60"/>
      <c r="H19" s="61"/>
      <c r="I19" s="61"/>
      <c r="J19" s="61"/>
      <c r="K19" s="161" t="e">
        <f>IF($A19&gt;0,VLOOKUP($A19,#REF!,16,0),"")</f>
        <v>#REF!</v>
      </c>
      <c r="L19" s="162"/>
      <c r="M19" s="163"/>
    </row>
    <row r="20" spans="1:13" ht="20.100000000000001" customHeight="1">
      <c r="A20" t="s">
        <v>209</v>
      </c>
      <c r="B20" s="56">
        <f t="shared" si="0"/>
        <v>13</v>
      </c>
      <c r="C20" s="57" t="e">
        <f>IF($A20&gt;0,VLOOKUP($A20,#REF!,4),"")</f>
        <v>#REF!</v>
      </c>
      <c r="D20" s="58" t="e">
        <f>IF($A20&gt;0,VLOOKUP($A20,#REF!,5),"")</f>
        <v>#REF!</v>
      </c>
      <c r="E20" s="59" t="e">
        <f>IF($A20&gt;0,VLOOKUP($A20,#REF!,6),"")</f>
        <v>#REF!</v>
      </c>
      <c r="F20" s="89" t="e">
        <f>IF($A20&gt;0,VLOOKUP($A20,#REF!,8),"")</f>
        <v>#REF!</v>
      </c>
      <c r="G20" s="60"/>
      <c r="H20" s="61"/>
      <c r="I20" s="61"/>
      <c r="J20" s="61"/>
      <c r="K20" s="161" t="e">
        <f>IF($A20&gt;0,VLOOKUP($A20,#REF!,16,0),"")</f>
        <v>#REF!</v>
      </c>
      <c r="L20" s="162"/>
      <c r="M20" s="163"/>
    </row>
    <row r="21" spans="1:13" ht="20.100000000000001" customHeight="1">
      <c r="A21" t="s">
        <v>209</v>
      </c>
      <c r="B21" s="56">
        <f t="shared" si="0"/>
        <v>14</v>
      </c>
      <c r="C21" s="57" t="e">
        <f>IF($A21&gt;0,VLOOKUP($A21,#REF!,4),"")</f>
        <v>#REF!</v>
      </c>
      <c r="D21" s="58" t="e">
        <f>IF($A21&gt;0,VLOOKUP($A21,#REF!,5),"")</f>
        <v>#REF!</v>
      </c>
      <c r="E21" s="59" t="e">
        <f>IF($A21&gt;0,VLOOKUP($A21,#REF!,6),"")</f>
        <v>#REF!</v>
      </c>
      <c r="F21" s="89" t="e">
        <f>IF($A21&gt;0,VLOOKUP($A21,#REF!,8),"")</f>
        <v>#REF!</v>
      </c>
      <c r="G21" s="60"/>
      <c r="H21" s="61"/>
      <c r="I21" s="61"/>
      <c r="J21" s="61"/>
      <c r="K21" s="161" t="e">
        <f>IF($A21&gt;0,VLOOKUP($A21,#REF!,16,0),"")</f>
        <v>#REF!</v>
      </c>
      <c r="L21" s="162"/>
      <c r="M21" s="163"/>
    </row>
    <row r="22" spans="1:13" ht="20.100000000000001" customHeight="1">
      <c r="A22" t="s">
        <v>209</v>
      </c>
      <c r="B22" s="56">
        <f t="shared" si="0"/>
        <v>15</v>
      </c>
      <c r="C22" s="57" t="e">
        <f>IF($A22&gt;0,VLOOKUP($A22,#REF!,4),"")</f>
        <v>#REF!</v>
      </c>
      <c r="D22" s="58" t="e">
        <f>IF($A22&gt;0,VLOOKUP($A22,#REF!,5),"")</f>
        <v>#REF!</v>
      </c>
      <c r="E22" s="59" t="e">
        <f>IF($A22&gt;0,VLOOKUP($A22,#REF!,6),"")</f>
        <v>#REF!</v>
      </c>
      <c r="F22" s="89" t="e">
        <f>IF($A22&gt;0,VLOOKUP($A22,#REF!,8),"")</f>
        <v>#REF!</v>
      </c>
      <c r="G22" s="60"/>
      <c r="H22" s="61"/>
      <c r="I22" s="61"/>
      <c r="J22" s="61"/>
      <c r="K22" s="161" t="e">
        <f>IF($A22&gt;0,VLOOKUP($A22,#REF!,16,0),"")</f>
        <v>#REF!</v>
      </c>
      <c r="L22" s="162"/>
      <c r="M22" s="163"/>
    </row>
    <row r="23" spans="1:13" ht="20.100000000000001" customHeight="1">
      <c r="A23" t="s">
        <v>209</v>
      </c>
      <c r="B23" s="56">
        <f t="shared" si="0"/>
        <v>16</v>
      </c>
      <c r="C23" s="57" t="e">
        <f>IF($A23&gt;0,VLOOKUP($A23,#REF!,4),"")</f>
        <v>#REF!</v>
      </c>
      <c r="D23" s="58" t="e">
        <f>IF($A23&gt;0,VLOOKUP($A23,#REF!,5),"")</f>
        <v>#REF!</v>
      </c>
      <c r="E23" s="59" t="e">
        <f>IF($A23&gt;0,VLOOKUP($A23,#REF!,6),"")</f>
        <v>#REF!</v>
      </c>
      <c r="F23" s="89" t="e">
        <f>IF($A23&gt;0,VLOOKUP($A23,#REF!,8),"")</f>
        <v>#REF!</v>
      </c>
      <c r="G23" s="60"/>
      <c r="H23" s="61"/>
      <c r="I23" s="61"/>
      <c r="J23" s="61"/>
      <c r="K23" s="161" t="e">
        <f>IF($A23&gt;0,VLOOKUP($A23,#REF!,16,0),"")</f>
        <v>#REF!</v>
      </c>
      <c r="L23" s="162"/>
      <c r="M23" s="163"/>
    </row>
    <row r="24" spans="1:13" ht="20.100000000000001" customHeight="1">
      <c r="A24" t="s">
        <v>209</v>
      </c>
      <c r="B24" s="56">
        <f t="shared" si="0"/>
        <v>17</v>
      </c>
      <c r="C24" s="57" t="e">
        <f>IF($A24&gt;0,VLOOKUP($A24,#REF!,4),"")</f>
        <v>#REF!</v>
      </c>
      <c r="D24" s="58" t="e">
        <f>IF($A24&gt;0,VLOOKUP($A24,#REF!,5),"")</f>
        <v>#REF!</v>
      </c>
      <c r="E24" s="59" t="e">
        <f>IF($A24&gt;0,VLOOKUP($A24,#REF!,6),"")</f>
        <v>#REF!</v>
      </c>
      <c r="F24" s="89" t="e">
        <f>IF($A24&gt;0,VLOOKUP($A24,#REF!,8),"")</f>
        <v>#REF!</v>
      </c>
      <c r="G24" s="60"/>
      <c r="H24" s="61"/>
      <c r="I24" s="61"/>
      <c r="J24" s="61"/>
      <c r="K24" s="161" t="e">
        <f>IF($A24&gt;0,VLOOKUP($A24,#REF!,16,0),"")</f>
        <v>#REF!</v>
      </c>
      <c r="L24" s="162"/>
      <c r="M24" s="163"/>
    </row>
    <row r="25" spans="1:13" ht="20.100000000000001" customHeight="1">
      <c r="A25" t="s">
        <v>209</v>
      </c>
      <c r="B25" s="56">
        <f t="shared" si="0"/>
        <v>18</v>
      </c>
      <c r="C25" s="57" t="e">
        <f>IF($A25&gt;0,VLOOKUP($A25,#REF!,4),"")</f>
        <v>#REF!</v>
      </c>
      <c r="D25" s="58" t="e">
        <f>IF($A25&gt;0,VLOOKUP($A25,#REF!,5),"")</f>
        <v>#REF!</v>
      </c>
      <c r="E25" s="59" t="e">
        <f>IF($A25&gt;0,VLOOKUP($A25,#REF!,6),"")</f>
        <v>#REF!</v>
      </c>
      <c r="F25" s="89" t="e">
        <f>IF($A25&gt;0,VLOOKUP($A25,#REF!,8),"")</f>
        <v>#REF!</v>
      </c>
      <c r="G25" s="60"/>
      <c r="H25" s="61"/>
      <c r="I25" s="61"/>
      <c r="J25" s="61"/>
      <c r="K25" s="161" t="e">
        <f>IF($A25&gt;0,VLOOKUP($A25,#REF!,16,0),"")</f>
        <v>#REF!</v>
      </c>
      <c r="L25" s="162"/>
      <c r="M25" s="163"/>
    </row>
    <row r="26" spans="1:13" ht="20.100000000000001" customHeight="1">
      <c r="A26" t="s">
        <v>209</v>
      </c>
      <c r="B26" s="56">
        <f t="shared" si="0"/>
        <v>19</v>
      </c>
      <c r="C26" s="57" t="e">
        <f>IF($A26&gt;0,VLOOKUP($A26,#REF!,4),"")</f>
        <v>#REF!</v>
      </c>
      <c r="D26" s="58" t="e">
        <f>IF($A26&gt;0,VLOOKUP($A26,#REF!,5),"")</f>
        <v>#REF!</v>
      </c>
      <c r="E26" s="59" t="e">
        <f>IF($A26&gt;0,VLOOKUP($A26,#REF!,6),"")</f>
        <v>#REF!</v>
      </c>
      <c r="F26" s="89" t="e">
        <f>IF($A26&gt;0,VLOOKUP($A26,#REF!,8),"")</f>
        <v>#REF!</v>
      </c>
      <c r="G26" s="60"/>
      <c r="H26" s="61"/>
      <c r="I26" s="61"/>
      <c r="J26" s="61"/>
      <c r="K26" s="161" t="e">
        <f>IF($A26&gt;0,VLOOKUP($A26,#REF!,16,0),"")</f>
        <v>#REF!</v>
      </c>
      <c r="L26" s="162"/>
      <c r="M26" s="163"/>
    </row>
    <row r="27" spans="1:13" ht="20.100000000000001" customHeight="1">
      <c r="A27" t="s">
        <v>209</v>
      </c>
      <c r="B27" s="56">
        <f t="shared" si="0"/>
        <v>20</v>
      </c>
      <c r="C27" s="57" t="e">
        <f>IF($A27&gt;0,VLOOKUP($A27,#REF!,4),"")</f>
        <v>#REF!</v>
      </c>
      <c r="D27" s="58" t="e">
        <f>IF($A27&gt;0,VLOOKUP($A27,#REF!,5),"")</f>
        <v>#REF!</v>
      </c>
      <c r="E27" s="59" t="e">
        <f>IF($A27&gt;0,VLOOKUP($A27,#REF!,6),"")</f>
        <v>#REF!</v>
      </c>
      <c r="F27" s="89" t="e">
        <f>IF($A27&gt;0,VLOOKUP($A27,#REF!,8),"")</f>
        <v>#REF!</v>
      </c>
      <c r="G27" s="60"/>
      <c r="H27" s="61"/>
      <c r="I27" s="61"/>
      <c r="J27" s="61"/>
      <c r="K27" s="161" t="e">
        <f>IF($A27&gt;0,VLOOKUP($A27,#REF!,16,0),"")</f>
        <v>#REF!</v>
      </c>
      <c r="L27" s="162"/>
      <c r="M27" s="163"/>
    </row>
    <row r="28" spans="1:13" ht="20.100000000000001" customHeight="1">
      <c r="A28" t="s">
        <v>209</v>
      </c>
      <c r="B28" s="56">
        <f t="shared" si="0"/>
        <v>21</v>
      </c>
      <c r="C28" s="57" t="e">
        <f>IF($A28&gt;0,VLOOKUP($A28,#REF!,4),"")</f>
        <v>#REF!</v>
      </c>
      <c r="D28" s="58" t="e">
        <f>IF($A28&gt;0,VLOOKUP($A28,#REF!,5),"")</f>
        <v>#REF!</v>
      </c>
      <c r="E28" s="59" t="e">
        <f>IF($A28&gt;0,VLOOKUP($A28,#REF!,6),"")</f>
        <v>#REF!</v>
      </c>
      <c r="F28" s="89" t="e">
        <f>IF($A28&gt;0,VLOOKUP($A28,#REF!,8),"")</f>
        <v>#REF!</v>
      </c>
      <c r="G28" s="60"/>
      <c r="H28" s="61"/>
      <c r="I28" s="61"/>
      <c r="J28" s="61"/>
      <c r="K28" s="161" t="e">
        <f>IF($A28&gt;0,VLOOKUP($A28,#REF!,16,0),"")</f>
        <v>#REF!</v>
      </c>
      <c r="L28" s="162"/>
      <c r="M28" s="163"/>
    </row>
    <row r="29" spans="1:13" ht="20.100000000000001" customHeight="1">
      <c r="A29" t="s">
        <v>209</v>
      </c>
      <c r="B29" s="56">
        <f t="shared" si="0"/>
        <v>22</v>
      </c>
      <c r="C29" s="57" t="e">
        <f>IF($A29&gt;0,VLOOKUP($A29,#REF!,4),"")</f>
        <v>#REF!</v>
      </c>
      <c r="D29" s="58" t="e">
        <f>IF($A29&gt;0,VLOOKUP($A29,#REF!,5),"")</f>
        <v>#REF!</v>
      </c>
      <c r="E29" s="59" t="e">
        <f>IF($A29&gt;0,VLOOKUP($A29,#REF!,6),"")</f>
        <v>#REF!</v>
      </c>
      <c r="F29" s="89" t="e">
        <f>IF($A29&gt;0,VLOOKUP($A29,#REF!,8),"")</f>
        <v>#REF!</v>
      </c>
      <c r="G29" s="60"/>
      <c r="H29" s="61"/>
      <c r="I29" s="61"/>
      <c r="J29" s="61"/>
      <c r="K29" s="161" t="e">
        <f>IF($A29&gt;0,VLOOKUP($A29,#REF!,16,0),"")</f>
        <v>#REF!</v>
      </c>
      <c r="L29" s="162"/>
      <c r="M29" s="163"/>
    </row>
    <row r="30" spans="1:13" ht="20.100000000000001" customHeight="1">
      <c r="A30" t="s">
        <v>209</v>
      </c>
      <c r="B30" s="56">
        <f t="shared" si="0"/>
        <v>23</v>
      </c>
      <c r="C30" s="57" t="e">
        <f>IF($A30&gt;0,VLOOKUP($A30,#REF!,4),"")</f>
        <v>#REF!</v>
      </c>
      <c r="D30" s="58" t="e">
        <f>IF($A30&gt;0,VLOOKUP($A30,#REF!,5),"")</f>
        <v>#REF!</v>
      </c>
      <c r="E30" s="59" t="e">
        <f>IF($A30&gt;0,VLOOKUP($A30,#REF!,6),"")</f>
        <v>#REF!</v>
      </c>
      <c r="F30" s="89" t="e">
        <f>IF($A30&gt;0,VLOOKUP($A30,#REF!,8),"")</f>
        <v>#REF!</v>
      </c>
      <c r="G30" s="60"/>
      <c r="H30" s="61"/>
      <c r="I30" s="61"/>
      <c r="J30" s="61"/>
      <c r="K30" s="161" t="e">
        <f>IF($A30&gt;0,VLOOKUP($A30,#REF!,16,0),"")</f>
        <v>#REF!</v>
      </c>
      <c r="L30" s="162"/>
      <c r="M30" s="163"/>
    </row>
    <row r="31" spans="1:13" ht="20.100000000000001" customHeight="1">
      <c r="A31" t="s">
        <v>209</v>
      </c>
      <c r="B31" s="56">
        <f t="shared" si="0"/>
        <v>24</v>
      </c>
      <c r="C31" s="57" t="e">
        <f>IF($A31&gt;0,VLOOKUP($A31,#REF!,4),"")</f>
        <v>#REF!</v>
      </c>
      <c r="D31" s="58" t="e">
        <f>IF($A31&gt;0,VLOOKUP($A31,#REF!,5),"")</f>
        <v>#REF!</v>
      </c>
      <c r="E31" s="59" t="e">
        <f>IF($A31&gt;0,VLOOKUP($A31,#REF!,6),"")</f>
        <v>#REF!</v>
      </c>
      <c r="F31" s="89" t="e">
        <f>IF($A31&gt;0,VLOOKUP($A31,#REF!,8),"")</f>
        <v>#REF!</v>
      </c>
      <c r="G31" s="60"/>
      <c r="H31" s="61"/>
      <c r="I31" s="61"/>
      <c r="J31" s="61"/>
      <c r="K31" s="161" t="e">
        <f>IF($A31&gt;0,VLOOKUP($A31,#REF!,16,0),"")</f>
        <v>#REF!</v>
      </c>
      <c r="L31" s="162"/>
      <c r="M31" s="163"/>
    </row>
    <row r="32" spans="1:13" ht="20.100000000000001" customHeight="1">
      <c r="A32" t="s">
        <v>209</v>
      </c>
      <c r="B32" s="56">
        <f t="shared" si="0"/>
        <v>25</v>
      </c>
      <c r="C32" s="57" t="e">
        <f>IF($A32&gt;0,VLOOKUP($A32,#REF!,4),"")</f>
        <v>#REF!</v>
      </c>
      <c r="D32" s="58" t="e">
        <f>IF($A32&gt;0,VLOOKUP($A32,#REF!,5),"")</f>
        <v>#REF!</v>
      </c>
      <c r="E32" s="59" t="e">
        <f>IF($A32&gt;0,VLOOKUP($A32,#REF!,6),"")</f>
        <v>#REF!</v>
      </c>
      <c r="F32" s="89" t="e">
        <f>IF($A32&gt;0,VLOOKUP($A32,#REF!,8),"")</f>
        <v>#REF!</v>
      </c>
      <c r="G32" s="60"/>
      <c r="H32" s="61"/>
      <c r="I32" s="61"/>
      <c r="J32" s="61"/>
      <c r="K32" s="161" t="e">
        <f>IF($A32&gt;0,VLOOKUP($A32,#REF!,16,0),"")</f>
        <v>#REF!</v>
      </c>
      <c r="L32" s="162"/>
      <c r="M32" s="163"/>
    </row>
    <row r="33" spans="1:13" ht="20.100000000000001" customHeight="1">
      <c r="A33" t="s">
        <v>209</v>
      </c>
      <c r="B33" s="56">
        <f t="shared" si="0"/>
        <v>26</v>
      </c>
      <c r="C33" s="57" t="e">
        <f>IF($A33&gt;0,VLOOKUP($A33,#REF!,4),"")</f>
        <v>#REF!</v>
      </c>
      <c r="D33" s="58" t="e">
        <f>IF($A33&gt;0,VLOOKUP($A33,#REF!,5),"")</f>
        <v>#REF!</v>
      </c>
      <c r="E33" s="59" t="e">
        <f>IF($A33&gt;0,VLOOKUP($A33,#REF!,6),"")</f>
        <v>#REF!</v>
      </c>
      <c r="F33" s="89" t="e">
        <f>IF($A33&gt;0,VLOOKUP($A33,#REF!,8),"")</f>
        <v>#REF!</v>
      </c>
      <c r="G33" s="60"/>
      <c r="H33" s="61"/>
      <c r="I33" s="61"/>
      <c r="J33" s="61"/>
      <c r="K33" s="161" t="e">
        <f>IF($A33&gt;0,VLOOKUP($A33,#REF!,16,0),"")</f>
        <v>#REF!</v>
      </c>
      <c r="L33" s="162"/>
      <c r="M33" s="163"/>
    </row>
    <row r="34" spans="1:13" ht="20.100000000000001" customHeight="1">
      <c r="A34" t="s">
        <v>209</v>
      </c>
      <c r="B34" s="56">
        <f t="shared" si="0"/>
        <v>27</v>
      </c>
      <c r="C34" s="57" t="e">
        <f>IF($A34&gt;0,VLOOKUP($A34,#REF!,4),"")</f>
        <v>#REF!</v>
      </c>
      <c r="D34" s="58" t="e">
        <f>IF($A34&gt;0,VLOOKUP($A34,#REF!,5),"")</f>
        <v>#REF!</v>
      </c>
      <c r="E34" s="59" t="e">
        <f>IF($A34&gt;0,VLOOKUP($A34,#REF!,6),"")</f>
        <v>#REF!</v>
      </c>
      <c r="F34" s="89" t="e">
        <f>IF($A34&gt;0,VLOOKUP($A34,#REF!,8),"")</f>
        <v>#REF!</v>
      </c>
      <c r="G34" s="60"/>
      <c r="H34" s="61"/>
      <c r="I34" s="61"/>
      <c r="J34" s="61"/>
      <c r="K34" s="161" t="e">
        <f>IF($A34&gt;0,VLOOKUP($A34,#REF!,16,0),"")</f>
        <v>#REF!</v>
      </c>
      <c r="L34" s="162"/>
      <c r="M34" s="163"/>
    </row>
    <row r="35" spans="1:13" ht="20.100000000000001" customHeight="1">
      <c r="A35" t="s">
        <v>209</v>
      </c>
      <c r="B35" s="56">
        <f t="shared" si="0"/>
        <v>28</v>
      </c>
      <c r="C35" s="57" t="e">
        <f>IF($A35&gt;0,VLOOKUP($A35,#REF!,4),"")</f>
        <v>#REF!</v>
      </c>
      <c r="D35" s="58" t="e">
        <f>IF($A35&gt;0,VLOOKUP($A35,#REF!,5),"")</f>
        <v>#REF!</v>
      </c>
      <c r="E35" s="59" t="e">
        <f>IF($A35&gt;0,VLOOKUP($A35,#REF!,6),"")</f>
        <v>#REF!</v>
      </c>
      <c r="F35" s="89" t="e">
        <f>IF($A35&gt;0,VLOOKUP($A35,#REF!,8),"")</f>
        <v>#REF!</v>
      </c>
      <c r="G35" s="60"/>
      <c r="H35" s="61"/>
      <c r="I35" s="61"/>
      <c r="J35" s="61"/>
      <c r="K35" s="161" t="e">
        <f>IF($A35&gt;0,VLOOKUP($A35,#REF!,16,0),"")</f>
        <v>#REF!</v>
      </c>
      <c r="L35" s="162"/>
      <c r="M35" s="163"/>
    </row>
    <row r="36" spans="1:13" ht="20.100000000000001" customHeight="1">
      <c r="A36" t="s">
        <v>209</v>
      </c>
      <c r="B36" s="56">
        <f t="shared" si="0"/>
        <v>29</v>
      </c>
      <c r="C36" s="57" t="e">
        <f>IF($A36&gt;0,VLOOKUP($A36,#REF!,4),"")</f>
        <v>#REF!</v>
      </c>
      <c r="D36" s="58" t="e">
        <f>IF($A36&gt;0,VLOOKUP($A36,#REF!,5),"")</f>
        <v>#REF!</v>
      </c>
      <c r="E36" s="59" t="e">
        <f>IF($A36&gt;0,VLOOKUP($A36,#REF!,6),"")</f>
        <v>#REF!</v>
      </c>
      <c r="F36" s="89" t="e">
        <f>IF($A36&gt;0,VLOOKUP($A36,#REF!,8),"")</f>
        <v>#REF!</v>
      </c>
      <c r="G36" s="60"/>
      <c r="H36" s="61"/>
      <c r="I36" s="61"/>
      <c r="J36" s="61"/>
      <c r="K36" s="161" t="e">
        <f>IF($A36&gt;0,VLOOKUP($A36,#REF!,16,0),"")</f>
        <v>#REF!</v>
      </c>
      <c r="L36" s="162"/>
      <c r="M36" s="163"/>
    </row>
    <row r="37" spans="1:13" ht="20.100000000000001" customHeight="1">
      <c r="A37" t="s">
        <v>209</v>
      </c>
      <c r="B37" s="63">
        <f t="shared" si="0"/>
        <v>30</v>
      </c>
      <c r="C37" s="57" t="e">
        <f>IF($A37&gt;0,VLOOKUP($A37,#REF!,4),"")</f>
        <v>#REF!</v>
      </c>
      <c r="D37" s="58" t="e">
        <f>IF($A37&gt;0,VLOOKUP($A37,#REF!,5),"")</f>
        <v>#REF!</v>
      </c>
      <c r="E37" s="59" t="e">
        <f>IF($A37&gt;0,VLOOKUP($A37,#REF!,6),"")</f>
        <v>#REF!</v>
      </c>
      <c r="F37" s="89" t="e">
        <f>IF($A37&gt;0,VLOOKUP($A37,#REF!,8),"")</f>
        <v>#REF!</v>
      </c>
      <c r="G37" s="64"/>
      <c r="H37" s="65"/>
      <c r="I37" s="65"/>
      <c r="J37" s="65"/>
      <c r="K37" s="161" t="e">
        <f>IF($A37&gt;0,VLOOKUP($A37,#REF!,16,0),"")</f>
        <v>#REF!</v>
      </c>
      <c r="L37" s="162"/>
      <c r="M37" s="163"/>
    </row>
    <row r="38" spans="1:13" ht="23.25" customHeight="1">
      <c r="A38" t="s">
        <v>209</v>
      </c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A39" t="s">
        <v>209</v>
      </c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A40" t="s">
        <v>209</v>
      </c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A41" t="s">
        <v>209</v>
      </c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A42" t="s">
        <v>209</v>
      </c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A43" t="s">
        <v>209</v>
      </c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s">
        <v>209</v>
      </c>
      <c r="B44" s="83">
        <f>B37+1</f>
        <v>31</v>
      </c>
      <c r="C44" s="84" t="e">
        <f>IF($A44&gt;0,VLOOKUP($A44,#REF!,4),"")</f>
        <v>#REF!</v>
      </c>
      <c r="D44" s="85" t="e">
        <f>IF($A44&gt;0,VLOOKUP($A44,#REF!,5),"")</f>
        <v>#REF!</v>
      </c>
      <c r="E44" s="86" t="e">
        <f>IF($A44&gt;0,VLOOKUP($A44,#REF!,6),"")</f>
        <v>#REF!</v>
      </c>
      <c r="F44" s="90" t="e">
        <f>IF($A44&gt;0,VLOOKUP($A44,#REF!,8),"")</f>
        <v>#REF!</v>
      </c>
      <c r="G44" s="87"/>
      <c r="H44" s="88"/>
      <c r="I44" s="88"/>
      <c r="J44" s="88"/>
      <c r="K44" s="171" t="e">
        <f>IF($A44&gt;0,VLOOKUP($A44,#REF!,16,0),"")</f>
        <v>#REF!</v>
      </c>
      <c r="L44" s="172"/>
      <c r="M44" s="173"/>
    </row>
    <row r="45" spans="1:13" ht="20.100000000000001" customHeight="1">
      <c r="A45" t="s">
        <v>209</v>
      </c>
      <c r="B45" s="56">
        <f t="shared" si="0"/>
        <v>32</v>
      </c>
      <c r="C45" s="57" t="e">
        <f>IF($A45&gt;0,VLOOKUP($A45,#REF!,4),"")</f>
        <v>#REF!</v>
      </c>
      <c r="D45" s="58" t="e">
        <f>IF($A45&gt;0,VLOOKUP($A45,#REF!,5),"")</f>
        <v>#REF!</v>
      </c>
      <c r="E45" s="59" t="e">
        <f>IF($A45&gt;0,VLOOKUP($A45,#REF!,6),"")</f>
        <v>#REF!</v>
      </c>
      <c r="F45" s="89" t="e">
        <f>IF($A45&gt;0,VLOOKUP($A45,#REF!,8),"")</f>
        <v>#REF!</v>
      </c>
      <c r="G45" s="60"/>
      <c r="H45" s="61"/>
      <c r="I45" s="61"/>
      <c r="J45" s="61"/>
      <c r="K45" s="161" t="e">
        <f>IF($A45&gt;0,VLOOKUP($A45,#REF!,16,0),"")</f>
        <v>#REF!</v>
      </c>
      <c r="L45" s="162"/>
      <c r="M45" s="163"/>
    </row>
    <row r="46" spans="1:13" ht="20.100000000000001" customHeight="1">
      <c r="A46" t="s">
        <v>209</v>
      </c>
      <c r="B46" s="56">
        <f t="shared" si="0"/>
        <v>33</v>
      </c>
      <c r="C46" s="57" t="e">
        <f>IF($A46&gt;0,VLOOKUP($A46,#REF!,4),"")</f>
        <v>#REF!</v>
      </c>
      <c r="D46" s="58" t="e">
        <f>IF($A46&gt;0,VLOOKUP($A46,#REF!,5),"")</f>
        <v>#REF!</v>
      </c>
      <c r="E46" s="59" t="e">
        <f>IF($A46&gt;0,VLOOKUP($A46,#REF!,6),"")</f>
        <v>#REF!</v>
      </c>
      <c r="F46" s="89" t="e">
        <f>IF($A46&gt;0,VLOOKUP($A46,#REF!,8),"")</f>
        <v>#REF!</v>
      </c>
      <c r="G46" s="60"/>
      <c r="H46" s="61"/>
      <c r="I46" s="61"/>
      <c r="J46" s="61"/>
      <c r="K46" s="161" t="e">
        <f>IF($A46&gt;0,VLOOKUP($A46,#REF!,16,0),"")</f>
        <v>#REF!</v>
      </c>
      <c r="L46" s="162"/>
      <c r="M46" s="163"/>
    </row>
    <row r="47" spans="1:13" ht="20.100000000000001" customHeight="1">
      <c r="A47" t="s">
        <v>209</v>
      </c>
      <c r="B47" s="56">
        <f t="shared" si="0"/>
        <v>34</v>
      </c>
      <c r="C47" s="57" t="e">
        <f>IF($A47&gt;0,VLOOKUP($A47,#REF!,4),"")</f>
        <v>#REF!</v>
      </c>
      <c r="D47" s="58" t="e">
        <f>IF($A47&gt;0,VLOOKUP($A47,#REF!,5),"")</f>
        <v>#REF!</v>
      </c>
      <c r="E47" s="59" t="e">
        <f>IF($A47&gt;0,VLOOKUP($A47,#REF!,6),"")</f>
        <v>#REF!</v>
      </c>
      <c r="F47" s="89" t="e">
        <f>IF($A47&gt;0,VLOOKUP($A47,#REF!,8),"")</f>
        <v>#REF!</v>
      </c>
      <c r="G47" s="60"/>
      <c r="H47" s="61"/>
      <c r="I47" s="61"/>
      <c r="J47" s="61"/>
      <c r="K47" s="161" t="e">
        <f>IF($A47&gt;0,VLOOKUP($A47,#REF!,16,0),"")</f>
        <v>#REF!</v>
      </c>
      <c r="L47" s="162"/>
      <c r="M47" s="163"/>
    </row>
    <row r="48" spans="1:13" ht="20.100000000000001" customHeight="1">
      <c r="A48" t="s">
        <v>209</v>
      </c>
      <c r="B48" s="56">
        <f t="shared" si="0"/>
        <v>35</v>
      </c>
      <c r="C48" s="57" t="e">
        <f>IF($A48&gt;0,VLOOKUP($A48,#REF!,4),"")</f>
        <v>#REF!</v>
      </c>
      <c r="D48" s="58" t="e">
        <f>IF($A48&gt;0,VLOOKUP($A48,#REF!,5),"")</f>
        <v>#REF!</v>
      </c>
      <c r="E48" s="59" t="e">
        <f>IF($A48&gt;0,VLOOKUP($A48,#REF!,6),"")</f>
        <v>#REF!</v>
      </c>
      <c r="F48" s="89" t="e">
        <f>IF($A48&gt;0,VLOOKUP($A48,#REF!,8),"")</f>
        <v>#REF!</v>
      </c>
      <c r="G48" s="60"/>
      <c r="H48" s="61"/>
      <c r="I48" s="61"/>
      <c r="J48" s="61"/>
      <c r="K48" s="161" t="e">
        <f>IF($A48&gt;0,VLOOKUP($A48,#REF!,16,0),"")</f>
        <v>#REF!</v>
      </c>
      <c r="L48" s="162"/>
      <c r="M48" s="163"/>
    </row>
    <row r="49" spans="1:13" ht="20.100000000000001" customHeight="1">
      <c r="A49" t="s">
        <v>209</v>
      </c>
      <c r="B49" s="56">
        <f t="shared" si="0"/>
        <v>36</v>
      </c>
      <c r="C49" s="57" t="e">
        <f>IF($A49&gt;0,VLOOKUP($A49,#REF!,4),"")</f>
        <v>#REF!</v>
      </c>
      <c r="D49" s="58" t="e">
        <f>IF($A49&gt;0,VLOOKUP($A49,#REF!,5),"")</f>
        <v>#REF!</v>
      </c>
      <c r="E49" s="59" t="e">
        <f>IF($A49&gt;0,VLOOKUP($A49,#REF!,6),"")</f>
        <v>#REF!</v>
      </c>
      <c r="F49" s="89" t="e">
        <f>IF($A49&gt;0,VLOOKUP($A49,#REF!,8),"")</f>
        <v>#REF!</v>
      </c>
      <c r="G49" s="60"/>
      <c r="H49" s="61"/>
      <c r="I49" s="61"/>
      <c r="J49" s="61"/>
      <c r="K49" s="161" t="e">
        <f>IF($A49&gt;0,VLOOKUP($A49,#REF!,16,0),"")</f>
        <v>#REF!</v>
      </c>
      <c r="L49" s="162"/>
      <c r="M49" s="163"/>
    </row>
    <row r="50" spans="1:13" ht="20.100000000000001" customHeight="1">
      <c r="A50" t="s">
        <v>209</v>
      </c>
      <c r="B50" s="56">
        <f t="shared" si="0"/>
        <v>37</v>
      </c>
      <c r="C50" s="57" t="e">
        <f>IF($A50&gt;0,VLOOKUP($A50,#REF!,4),"")</f>
        <v>#REF!</v>
      </c>
      <c r="D50" s="58" t="e">
        <f>IF($A50&gt;0,VLOOKUP($A50,#REF!,5),"")</f>
        <v>#REF!</v>
      </c>
      <c r="E50" s="59" t="e">
        <f>IF($A50&gt;0,VLOOKUP($A50,#REF!,6),"")</f>
        <v>#REF!</v>
      </c>
      <c r="F50" s="89" t="e">
        <f>IF($A50&gt;0,VLOOKUP($A50,#REF!,8),"")</f>
        <v>#REF!</v>
      </c>
      <c r="G50" s="60"/>
      <c r="H50" s="61"/>
      <c r="I50" s="61"/>
      <c r="J50" s="61"/>
      <c r="K50" s="161" t="e">
        <f>IF($A50&gt;0,VLOOKUP($A50,#REF!,16,0),"")</f>
        <v>#REF!</v>
      </c>
      <c r="L50" s="162"/>
      <c r="M50" s="163"/>
    </row>
    <row r="51" spans="1:13" ht="20.100000000000001" customHeight="1">
      <c r="A51" t="s">
        <v>209</v>
      </c>
      <c r="B51" s="56">
        <f t="shared" si="0"/>
        <v>38</v>
      </c>
      <c r="C51" s="57" t="e">
        <f>IF($A51&gt;0,VLOOKUP($A51,#REF!,4),"")</f>
        <v>#REF!</v>
      </c>
      <c r="D51" s="58" t="e">
        <f>IF($A51&gt;0,VLOOKUP($A51,#REF!,5),"")</f>
        <v>#REF!</v>
      </c>
      <c r="E51" s="59" t="e">
        <f>IF($A51&gt;0,VLOOKUP($A51,#REF!,6),"")</f>
        <v>#REF!</v>
      </c>
      <c r="F51" s="89" t="e">
        <f>IF($A51&gt;0,VLOOKUP($A51,#REF!,8),"")</f>
        <v>#REF!</v>
      </c>
      <c r="G51" s="60"/>
      <c r="H51" s="61"/>
      <c r="I51" s="61"/>
      <c r="J51" s="61"/>
      <c r="K51" s="161" t="e">
        <f>IF($A51&gt;0,VLOOKUP($A51,#REF!,16,0),"")</f>
        <v>#REF!</v>
      </c>
      <c r="L51" s="162"/>
      <c r="M51" s="163"/>
    </row>
    <row r="52" spans="1:13" ht="20.100000000000001" customHeight="1">
      <c r="A52" t="s">
        <v>209</v>
      </c>
      <c r="B52" s="56">
        <f t="shared" si="0"/>
        <v>39</v>
      </c>
      <c r="C52" s="57" t="e">
        <f>IF($A52&gt;0,VLOOKUP($A52,#REF!,4),"")</f>
        <v>#REF!</v>
      </c>
      <c r="D52" s="58" t="e">
        <f>IF($A52&gt;0,VLOOKUP($A52,#REF!,5),"")</f>
        <v>#REF!</v>
      </c>
      <c r="E52" s="59" t="e">
        <f>IF($A52&gt;0,VLOOKUP($A52,#REF!,6),"")</f>
        <v>#REF!</v>
      </c>
      <c r="F52" s="89" t="e">
        <f>IF($A52&gt;0,VLOOKUP($A52,#REF!,8),"")</f>
        <v>#REF!</v>
      </c>
      <c r="G52" s="60"/>
      <c r="H52" s="61"/>
      <c r="I52" s="61"/>
      <c r="J52" s="61"/>
      <c r="K52" s="161" t="e">
        <f>IF($A52&gt;0,VLOOKUP($A52,#REF!,16,0),"")</f>
        <v>#REF!</v>
      </c>
      <c r="L52" s="162"/>
      <c r="M52" s="163"/>
    </row>
    <row r="53" spans="1:13" ht="20.100000000000001" customHeight="1">
      <c r="A53" t="s">
        <v>209</v>
      </c>
      <c r="B53" s="56">
        <f t="shared" si="0"/>
        <v>40</v>
      </c>
      <c r="C53" s="57" t="e">
        <f>IF($A53&gt;0,VLOOKUP($A53,#REF!,4),"")</f>
        <v>#REF!</v>
      </c>
      <c r="D53" s="58" t="e">
        <f>IF($A53&gt;0,VLOOKUP($A53,#REF!,5),"")</f>
        <v>#REF!</v>
      </c>
      <c r="E53" s="59" t="e">
        <f>IF($A53&gt;0,VLOOKUP($A53,#REF!,6),"")</f>
        <v>#REF!</v>
      </c>
      <c r="F53" s="89" t="e">
        <f>IF($A53&gt;0,VLOOKUP($A53,#REF!,8),"")</f>
        <v>#REF!</v>
      </c>
      <c r="G53" s="60"/>
      <c r="H53" s="61"/>
      <c r="I53" s="61"/>
      <c r="J53" s="61"/>
      <c r="K53" s="161" t="e">
        <f>IF($A53&gt;0,VLOOKUP($A53,#REF!,16,0),"")</f>
        <v>#REF!</v>
      </c>
      <c r="L53" s="162"/>
      <c r="M53" s="163"/>
    </row>
    <row r="54" spans="1:13" ht="20.100000000000001" customHeight="1">
      <c r="A54" t="s">
        <v>209</v>
      </c>
      <c r="B54" s="56">
        <f t="shared" si="0"/>
        <v>41</v>
      </c>
      <c r="C54" s="57" t="e">
        <f>IF($A54&gt;0,VLOOKUP($A54,#REF!,4),"")</f>
        <v>#REF!</v>
      </c>
      <c r="D54" s="58" t="e">
        <f>IF($A54&gt;0,VLOOKUP($A54,#REF!,5),"")</f>
        <v>#REF!</v>
      </c>
      <c r="E54" s="59" t="e">
        <f>IF($A54&gt;0,VLOOKUP($A54,#REF!,6),"")</f>
        <v>#REF!</v>
      </c>
      <c r="F54" s="89" t="e">
        <f>IF($A54&gt;0,VLOOKUP($A54,#REF!,8),"")</f>
        <v>#REF!</v>
      </c>
      <c r="G54" s="60"/>
      <c r="H54" s="61"/>
      <c r="I54" s="61"/>
      <c r="J54" s="61"/>
      <c r="K54" s="161" t="e">
        <f>IF($A54&gt;0,VLOOKUP($A54,#REF!,16,0),"")</f>
        <v>#REF!</v>
      </c>
      <c r="L54" s="162"/>
      <c r="M54" s="163"/>
    </row>
    <row r="55" spans="1:13" ht="20.100000000000001" customHeight="1">
      <c r="A55" t="s">
        <v>209</v>
      </c>
      <c r="B55" s="56">
        <f t="shared" si="0"/>
        <v>42</v>
      </c>
      <c r="C55" s="57" t="e">
        <f>IF($A55&gt;0,VLOOKUP($A55,#REF!,4),"")</f>
        <v>#REF!</v>
      </c>
      <c r="D55" s="58" t="e">
        <f>IF($A55&gt;0,VLOOKUP($A55,#REF!,5),"")</f>
        <v>#REF!</v>
      </c>
      <c r="E55" s="59" t="e">
        <f>IF($A55&gt;0,VLOOKUP($A55,#REF!,6),"")</f>
        <v>#REF!</v>
      </c>
      <c r="F55" s="89" t="e">
        <f>IF($A55&gt;0,VLOOKUP($A55,#REF!,8),"")</f>
        <v>#REF!</v>
      </c>
      <c r="G55" s="60"/>
      <c r="H55" s="61"/>
      <c r="I55" s="61"/>
      <c r="J55" s="61"/>
      <c r="K55" s="161" t="e">
        <f>IF($A55&gt;0,VLOOKUP($A55,#REF!,16,0),"")</f>
        <v>#REF!</v>
      </c>
      <c r="L55" s="162"/>
      <c r="M55" s="163"/>
    </row>
    <row r="56" spans="1:13" ht="20.100000000000001" customHeight="1">
      <c r="A56" t="s">
        <v>209</v>
      </c>
      <c r="B56" s="56">
        <f t="shared" si="0"/>
        <v>43</v>
      </c>
      <c r="C56" s="57" t="e">
        <f>IF($A56&gt;0,VLOOKUP($A56,#REF!,4),"")</f>
        <v>#REF!</v>
      </c>
      <c r="D56" s="58" t="e">
        <f>IF($A56&gt;0,VLOOKUP($A56,#REF!,5),"")</f>
        <v>#REF!</v>
      </c>
      <c r="E56" s="59" t="e">
        <f>IF($A56&gt;0,VLOOKUP($A56,#REF!,6),"")</f>
        <v>#REF!</v>
      </c>
      <c r="F56" s="89" t="e">
        <f>IF($A56&gt;0,VLOOKUP($A56,#REF!,8),"")</f>
        <v>#REF!</v>
      </c>
      <c r="G56" s="60"/>
      <c r="H56" s="61"/>
      <c r="I56" s="61"/>
      <c r="J56" s="61"/>
      <c r="K56" s="161" t="e">
        <f>IF($A56&gt;0,VLOOKUP($A56,#REF!,16,0),"")</f>
        <v>#REF!</v>
      </c>
      <c r="L56" s="162"/>
      <c r="M56" s="163"/>
    </row>
    <row r="57" spans="1:13" ht="20.100000000000001" customHeight="1">
      <c r="A57" t="s">
        <v>209</v>
      </c>
      <c r="B57" s="56">
        <f t="shared" si="0"/>
        <v>44</v>
      </c>
      <c r="C57" s="57" t="e">
        <f>IF($A57&gt;0,VLOOKUP($A57,#REF!,4),"")</f>
        <v>#REF!</v>
      </c>
      <c r="D57" s="58" t="e">
        <f>IF($A57&gt;0,VLOOKUP($A57,#REF!,5),"")</f>
        <v>#REF!</v>
      </c>
      <c r="E57" s="59" t="e">
        <f>IF($A57&gt;0,VLOOKUP($A57,#REF!,6),"")</f>
        <v>#REF!</v>
      </c>
      <c r="F57" s="89" t="e">
        <f>IF($A57&gt;0,VLOOKUP($A57,#REF!,8),"")</f>
        <v>#REF!</v>
      </c>
      <c r="G57" s="60"/>
      <c r="H57" s="61"/>
      <c r="I57" s="61"/>
      <c r="J57" s="61"/>
      <c r="K57" s="161" t="e">
        <f>IF($A57&gt;0,VLOOKUP($A57,#REF!,16,0),"")</f>
        <v>#REF!</v>
      </c>
      <c r="L57" s="162"/>
      <c r="M57" s="163"/>
    </row>
    <row r="58" spans="1:13" ht="20.100000000000001" customHeight="1">
      <c r="A58" t="s">
        <v>209</v>
      </c>
      <c r="B58" s="56">
        <f t="shared" si="0"/>
        <v>45</v>
      </c>
      <c r="C58" s="57" t="e">
        <f>IF($A58&gt;0,VLOOKUP($A58,#REF!,4),"")</f>
        <v>#REF!</v>
      </c>
      <c r="D58" s="58" t="e">
        <f>IF($A58&gt;0,VLOOKUP($A58,#REF!,5),"")</f>
        <v>#REF!</v>
      </c>
      <c r="E58" s="59" t="e">
        <f>IF($A58&gt;0,VLOOKUP($A58,#REF!,6),"")</f>
        <v>#REF!</v>
      </c>
      <c r="F58" s="89" t="e">
        <f>IF($A58&gt;0,VLOOKUP($A58,#REF!,8),"")</f>
        <v>#REF!</v>
      </c>
      <c r="G58" s="60"/>
      <c r="H58" s="61"/>
      <c r="I58" s="61"/>
      <c r="J58" s="61"/>
      <c r="K58" s="161" t="e">
        <f>IF($A58&gt;0,VLOOKUP($A58,#REF!,16,0),"")</f>
        <v>#REF!</v>
      </c>
      <c r="L58" s="162"/>
      <c r="M58" s="163"/>
    </row>
    <row r="59" spans="1:13" ht="20.100000000000001" customHeight="1">
      <c r="A59" t="s">
        <v>209</v>
      </c>
      <c r="B59" s="56">
        <f t="shared" si="0"/>
        <v>46</v>
      </c>
      <c r="C59" s="57" t="e">
        <f>IF($A59&gt;0,VLOOKUP($A59,#REF!,4),"")</f>
        <v>#REF!</v>
      </c>
      <c r="D59" s="58" t="e">
        <f>IF($A59&gt;0,VLOOKUP($A59,#REF!,5),"")</f>
        <v>#REF!</v>
      </c>
      <c r="E59" s="59" t="e">
        <f>IF($A59&gt;0,VLOOKUP($A59,#REF!,6),"")</f>
        <v>#REF!</v>
      </c>
      <c r="F59" s="89" t="e">
        <f>IF($A59&gt;0,VLOOKUP($A59,#REF!,8),"")</f>
        <v>#REF!</v>
      </c>
      <c r="G59" s="60"/>
      <c r="H59" s="61"/>
      <c r="I59" s="61"/>
      <c r="J59" s="61"/>
      <c r="K59" s="161" t="e">
        <f>IF($A59&gt;0,VLOOKUP($A59,#REF!,16,0),"")</f>
        <v>#REF!</v>
      </c>
      <c r="L59" s="162"/>
      <c r="M59" s="163"/>
    </row>
    <row r="60" spans="1:13" ht="20.100000000000001" customHeight="1">
      <c r="A60" t="s">
        <v>209</v>
      </c>
      <c r="B60" s="56">
        <f t="shared" si="0"/>
        <v>47</v>
      </c>
      <c r="C60" s="57" t="e">
        <f>IF($A60&gt;0,VLOOKUP($A60,#REF!,4),"")</f>
        <v>#REF!</v>
      </c>
      <c r="D60" s="58" t="e">
        <f>IF($A60&gt;0,VLOOKUP($A60,#REF!,5),"")</f>
        <v>#REF!</v>
      </c>
      <c r="E60" s="59" t="e">
        <f>IF($A60&gt;0,VLOOKUP($A60,#REF!,6),"")</f>
        <v>#REF!</v>
      </c>
      <c r="F60" s="89" t="e">
        <f>IF($A60&gt;0,VLOOKUP($A60,#REF!,8),"")</f>
        <v>#REF!</v>
      </c>
      <c r="G60" s="60"/>
      <c r="H60" s="61"/>
      <c r="I60" s="61"/>
      <c r="J60" s="61"/>
      <c r="K60" s="161" t="e">
        <f>IF($A60&gt;0,VLOOKUP($A60,#REF!,16,0),"")</f>
        <v>#REF!</v>
      </c>
      <c r="L60" s="162"/>
      <c r="M60" s="163"/>
    </row>
    <row r="61" spans="1:13" ht="20.100000000000001" customHeight="1">
      <c r="A61" t="s">
        <v>209</v>
      </c>
      <c r="B61" s="56">
        <f t="shared" si="0"/>
        <v>48</v>
      </c>
      <c r="C61" s="57" t="e">
        <f>IF($A61&gt;0,VLOOKUP($A61,#REF!,4),"")</f>
        <v>#REF!</v>
      </c>
      <c r="D61" s="58" t="e">
        <f>IF($A61&gt;0,VLOOKUP($A61,#REF!,5),"")</f>
        <v>#REF!</v>
      </c>
      <c r="E61" s="59" t="e">
        <f>IF($A61&gt;0,VLOOKUP($A61,#REF!,6),"")</f>
        <v>#REF!</v>
      </c>
      <c r="F61" s="89" t="e">
        <f>IF($A61&gt;0,VLOOKUP($A61,#REF!,8),"")</f>
        <v>#REF!</v>
      </c>
      <c r="G61" s="60"/>
      <c r="H61" s="61"/>
      <c r="I61" s="61"/>
      <c r="J61" s="61"/>
      <c r="K61" s="161" t="e">
        <f>IF($A61&gt;0,VLOOKUP($A61,#REF!,16,0),"")</f>
        <v>#REF!</v>
      </c>
      <c r="L61" s="162"/>
      <c r="M61" s="163"/>
    </row>
    <row r="62" spans="1:13" ht="20.100000000000001" customHeight="1">
      <c r="A62" t="s">
        <v>209</v>
      </c>
      <c r="B62" s="56">
        <f t="shared" si="0"/>
        <v>49</v>
      </c>
      <c r="C62" s="57" t="e">
        <f>IF($A62&gt;0,VLOOKUP($A62,#REF!,4),"")</f>
        <v>#REF!</v>
      </c>
      <c r="D62" s="58" t="e">
        <f>IF($A62&gt;0,VLOOKUP($A62,#REF!,5),"")</f>
        <v>#REF!</v>
      </c>
      <c r="E62" s="59" t="e">
        <f>IF($A62&gt;0,VLOOKUP($A62,#REF!,6),"")</f>
        <v>#REF!</v>
      </c>
      <c r="F62" s="89" t="e">
        <f>IF($A62&gt;0,VLOOKUP($A62,#REF!,8),"")</f>
        <v>#REF!</v>
      </c>
      <c r="G62" s="60"/>
      <c r="H62" s="61"/>
      <c r="I62" s="61"/>
      <c r="J62" s="61"/>
      <c r="K62" s="161" t="e">
        <f>IF($A62&gt;0,VLOOKUP($A62,#REF!,16,0),"")</f>
        <v>#REF!</v>
      </c>
      <c r="L62" s="162"/>
      <c r="M62" s="163"/>
    </row>
    <row r="63" spans="1:13" ht="20.100000000000001" customHeight="1">
      <c r="A63" t="s">
        <v>209</v>
      </c>
      <c r="B63" s="56">
        <f t="shared" si="0"/>
        <v>50</v>
      </c>
      <c r="C63" s="57" t="e">
        <f>IF($A63&gt;0,VLOOKUP($A63,#REF!,4),"")</f>
        <v>#REF!</v>
      </c>
      <c r="D63" s="58" t="e">
        <f>IF($A63&gt;0,VLOOKUP($A63,#REF!,5),"")</f>
        <v>#REF!</v>
      </c>
      <c r="E63" s="59" t="e">
        <f>IF($A63&gt;0,VLOOKUP($A63,#REF!,6),"")</f>
        <v>#REF!</v>
      </c>
      <c r="F63" s="89" t="e">
        <f>IF($A63&gt;0,VLOOKUP($A63,#REF!,8),"")</f>
        <v>#REF!</v>
      </c>
      <c r="G63" s="60"/>
      <c r="H63" s="61"/>
      <c r="I63" s="61"/>
      <c r="J63" s="61"/>
      <c r="K63" s="161" t="e">
        <f>IF($A63&gt;0,VLOOKUP($A63,#REF!,16,0),"")</f>
        <v>#REF!</v>
      </c>
      <c r="L63" s="162"/>
      <c r="M63" s="163"/>
    </row>
    <row r="64" spans="1:13" ht="20.100000000000001" customHeight="1">
      <c r="A64" t="s">
        <v>209</v>
      </c>
      <c r="B64" s="56">
        <f t="shared" si="0"/>
        <v>51</v>
      </c>
      <c r="C64" s="57" t="e">
        <f>IF($A64&gt;0,VLOOKUP($A64,#REF!,4),"")</f>
        <v>#REF!</v>
      </c>
      <c r="D64" s="58" t="e">
        <f>IF($A64&gt;0,VLOOKUP($A64,#REF!,5),"")</f>
        <v>#REF!</v>
      </c>
      <c r="E64" s="59" t="e">
        <f>IF($A64&gt;0,VLOOKUP($A64,#REF!,6),"")</f>
        <v>#REF!</v>
      </c>
      <c r="F64" s="89" t="e">
        <f>IF($A64&gt;0,VLOOKUP($A64,#REF!,8),"")</f>
        <v>#REF!</v>
      </c>
      <c r="G64" s="60"/>
      <c r="H64" s="61"/>
      <c r="I64" s="61"/>
      <c r="J64" s="61"/>
      <c r="K64" s="161" t="e">
        <f>IF($A64&gt;0,VLOOKUP($A64,#REF!,16,0),"")</f>
        <v>#REF!</v>
      </c>
      <c r="L64" s="162"/>
      <c r="M64" s="163"/>
    </row>
    <row r="65" spans="1:13" ht="20.100000000000001" customHeight="1">
      <c r="A65" t="s">
        <v>209</v>
      </c>
      <c r="B65" s="56">
        <f t="shared" si="0"/>
        <v>52</v>
      </c>
      <c r="C65" s="57" t="e">
        <f>IF($A65&gt;0,VLOOKUP($A65,#REF!,4),"")</f>
        <v>#REF!</v>
      </c>
      <c r="D65" s="58" t="e">
        <f>IF($A65&gt;0,VLOOKUP($A65,#REF!,5),"")</f>
        <v>#REF!</v>
      </c>
      <c r="E65" s="59" t="e">
        <f>IF($A65&gt;0,VLOOKUP($A65,#REF!,6),"")</f>
        <v>#REF!</v>
      </c>
      <c r="F65" s="89" t="e">
        <f>IF($A65&gt;0,VLOOKUP($A65,#REF!,8),"")</f>
        <v>#REF!</v>
      </c>
      <c r="G65" s="60"/>
      <c r="H65" s="61"/>
      <c r="I65" s="61"/>
      <c r="J65" s="61"/>
      <c r="K65" s="161" t="e">
        <f>IF($A65&gt;0,VLOOKUP($A65,#REF!,16,0),"")</f>
        <v>#REF!</v>
      </c>
      <c r="L65" s="162"/>
      <c r="M65" s="163"/>
    </row>
    <row r="66" spans="1:13" ht="20.100000000000001" customHeight="1">
      <c r="A66" t="s">
        <v>209</v>
      </c>
      <c r="B66" s="56">
        <f t="shared" si="0"/>
        <v>53</v>
      </c>
      <c r="C66" s="57" t="e">
        <f>IF($A66&gt;0,VLOOKUP($A66,#REF!,4),"")</f>
        <v>#REF!</v>
      </c>
      <c r="D66" s="58" t="e">
        <f>IF($A66&gt;0,VLOOKUP($A66,#REF!,5),"")</f>
        <v>#REF!</v>
      </c>
      <c r="E66" s="59" t="e">
        <f>IF($A66&gt;0,VLOOKUP($A66,#REF!,6),"")</f>
        <v>#REF!</v>
      </c>
      <c r="F66" s="89" t="e">
        <f>IF($A66&gt;0,VLOOKUP($A66,#REF!,8),"")</f>
        <v>#REF!</v>
      </c>
      <c r="G66" s="60"/>
      <c r="H66" s="61"/>
      <c r="I66" s="61"/>
      <c r="J66" s="61"/>
      <c r="K66" s="161" t="e">
        <f>IF($A66&gt;0,VLOOKUP($A66,#REF!,16,0),"")</f>
        <v>#REF!</v>
      </c>
      <c r="L66" s="162"/>
      <c r="M66" s="163"/>
    </row>
    <row r="67" spans="1:13" ht="20.100000000000001" customHeight="1">
      <c r="A67" t="s">
        <v>209</v>
      </c>
      <c r="B67" s="56">
        <f t="shared" si="0"/>
        <v>54</v>
      </c>
      <c r="C67" s="57" t="e">
        <f>IF($A67&gt;0,VLOOKUP($A67,#REF!,4),"")</f>
        <v>#REF!</v>
      </c>
      <c r="D67" s="58" t="e">
        <f>IF($A67&gt;0,VLOOKUP($A67,#REF!,5),"")</f>
        <v>#REF!</v>
      </c>
      <c r="E67" s="59" t="e">
        <f>IF($A67&gt;0,VLOOKUP($A67,#REF!,6),"")</f>
        <v>#REF!</v>
      </c>
      <c r="F67" s="89" t="e">
        <f>IF($A67&gt;0,VLOOKUP($A67,#REF!,8),"")</f>
        <v>#REF!</v>
      </c>
      <c r="G67" s="60"/>
      <c r="H67" s="61"/>
      <c r="I67" s="61"/>
      <c r="J67" s="61"/>
      <c r="K67" s="161" t="e">
        <f>IF($A67&gt;0,VLOOKUP($A67,#REF!,16,0),"")</f>
        <v>#REF!</v>
      </c>
      <c r="L67" s="162"/>
      <c r="M67" s="163"/>
    </row>
    <row r="68" spans="1:13" ht="20.100000000000001" customHeight="1">
      <c r="A68" t="s">
        <v>209</v>
      </c>
      <c r="B68" s="56">
        <f t="shared" si="0"/>
        <v>55</v>
      </c>
      <c r="C68" s="57" t="e">
        <f>IF($A68&gt;0,VLOOKUP($A68,#REF!,4),"")</f>
        <v>#REF!</v>
      </c>
      <c r="D68" s="58" t="e">
        <f>IF($A68&gt;0,VLOOKUP($A68,#REF!,5),"")</f>
        <v>#REF!</v>
      </c>
      <c r="E68" s="59" t="e">
        <f>IF($A68&gt;0,VLOOKUP($A68,#REF!,6),"")</f>
        <v>#REF!</v>
      </c>
      <c r="F68" s="89" t="e">
        <f>IF($A68&gt;0,VLOOKUP($A68,#REF!,8),"")</f>
        <v>#REF!</v>
      </c>
      <c r="G68" s="60"/>
      <c r="H68" s="61"/>
      <c r="I68" s="61"/>
      <c r="J68" s="61"/>
      <c r="K68" s="161" t="e">
        <f>IF($A68&gt;0,VLOOKUP($A68,#REF!,16,0),"")</f>
        <v>#REF!</v>
      </c>
      <c r="L68" s="162"/>
      <c r="M68" s="163"/>
    </row>
    <row r="69" spans="1:13" ht="20.100000000000001" customHeight="1">
      <c r="A69" t="s">
        <v>209</v>
      </c>
      <c r="B69" s="56">
        <f t="shared" si="0"/>
        <v>56</v>
      </c>
      <c r="C69" s="57" t="e">
        <f>IF($A69&gt;0,VLOOKUP($A69,#REF!,4),"")</f>
        <v>#REF!</v>
      </c>
      <c r="D69" s="58" t="e">
        <f>IF($A69&gt;0,VLOOKUP($A69,#REF!,5),"")</f>
        <v>#REF!</v>
      </c>
      <c r="E69" s="59" t="e">
        <f>IF($A69&gt;0,VLOOKUP($A69,#REF!,6),"")</f>
        <v>#REF!</v>
      </c>
      <c r="F69" s="89" t="e">
        <f>IF($A69&gt;0,VLOOKUP($A69,#REF!,8),"")</f>
        <v>#REF!</v>
      </c>
      <c r="G69" s="60"/>
      <c r="H69" s="61"/>
      <c r="I69" s="61"/>
      <c r="J69" s="61"/>
      <c r="K69" s="161" t="e">
        <f>IF($A69&gt;0,VLOOKUP($A69,#REF!,16,0),"")</f>
        <v>#REF!</v>
      </c>
      <c r="L69" s="162"/>
      <c r="M69" s="163"/>
    </row>
    <row r="70" spans="1:13" ht="20.100000000000001" customHeight="1">
      <c r="A70" t="s">
        <v>209</v>
      </c>
      <c r="B70" s="56">
        <f t="shared" si="0"/>
        <v>57</v>
      </c>
      <c r="C70" s="57" t="e">
        <f>IF($A70&gt;0,VLOOKUP($A70,#REF!,4),"")</f>
        <v>#REF!</v>
      </c>
      <c r="D70" s="58" t="e">
        <f>IF($A70&gt;0,VLOOKUP($A70,#REF!,5),"")</f>
        <v>#REF!</v>
      </c>
      <c r="E70" s="59" t="e">
        <f>IF($A70&gt;0,VLOOKUP($A70,#REF!,6),"")</f>
        <v>#REF!</v>
      </c>
      <c r="F70" s="89" t="e">
        <f>IF($A70&gt;0,VLOOKUP($A70,#REF!,8),"")</f>
        <v>#REF!</v>
      </c>
      <c r="G70" s="60"/>
      <c r="H70" s="61"/>
      <c r="I70" s="61"/>
      <c r="J70" s="61"/>
      <c r="K70" s="161" t="e">
        <f>IF($A70&gt;0,VLOOKUP($A70,#REF!,16,0),"")</f>
        <v>#REF!</v>
      </c>
      <c r="L70" s="162"/>
      <c r="M70" s="163"/>
    </row>
    <row r="71" spans="1:13" ht="20.100000000000001" customHeight="1">
      <c r="A71" t="s">
        <v>209</v>
      </c>
      <c r="B71" s="56">
        <f t="shared" si="0"/>
        <v>58</v>
      </c>
      <c r="C71" s="57" t="e">
        <f>IF($A71&gt;0,VLOOKUP($A71,#REF!,4),"")</f>
        <v>#REF!</v>
      </c>
      <c r="D71" s="58" t="e">
        <f>IF($A71&gt;0,VLOOKUP($A71,#REF!,5),"")</f>
        <v>#REF!</v>
      </c>
      <c r="E71" s="59" t="e">
        <f>IF($A71&gt;0,VLOOKUP($A71,#REF!,6),"")</f>
        <v>#REF!</v>
      </c>
      <c r="F71" s="89" t="e">
        <f>IF($A71&gt;0,VLOOKUP($A71,#REF!,8),"")</f>
        <v>#REF!</v>
      </c>
      <c r="G71" s="60"/>
      <c r="H71" s="61"/>
      <c r="I71" s="61"/>
      <c r="J71" s="61"/>
      <c r="K71" s="161" t="e">
        <f>IF($A71&gt;0,VLOOKUP($A71,#REF!,16,0),"")</f>
        <v>#REF!</v>
      </c>
      <c r="L71" s="162"/>
      <c r="M71" s="163"/>
    </row>
    <row r="72" spans="1:13" ht="20.100000000000001" customHeight="1">
      <c r="A72" t="s">
        <v>209</v>
      </c>
      <c r="B72" s="56">
        <f t="shared" si="0"/>
        <v>59</v>
      </c>
      <c r="C72" s="57" t="e">
        <f>IF($A72&gt;0,VLOOKUP($A72,#REF!,4),"")</f>
        <v>#REF!</v>
      </c>
      <c r="D72" s="58" t="e">
        <f>IF($A72&gt;0,VLOOKUP($A72,#REF!,5),"")</f>
        <v>#REF!</v>
      </c>
      <c r="E72" s="59" t="e">
        <f>IF($A72&gt;0,VLOOKUP($A72,#REF!,6),"")</f>
        <v>#REF!</v>
      </c>
      <c r="F72" s="89" t="e">
        <f>IF($A72&gt;0,VLOOKUP($A72,#REF!,8),"")</f>
        <v>#REF!</v>
      </c>
      <c r="G72" s="60"/>
      <c r="H72" s="61"/>
      <c r="I72" s="61"/>
      <c r="J72" s="61"/>
      <c r="K72" s="161" t="e">
        <f>IF($A72&gt;0,VLOOKUP($A72,#REF!,16,0),"")</f>
        <v>#REF!</v>
      </c>
      <c r="L72" s="162"/>
      <c r="M72" s="163"/>
    </row>
    <row r="73" spans="1:13" ht="20.100000000000001" customHeight="1">
      <c r="A73" t="s">
        <v>209</v>
      </c>
      <c r="B73" s="56">
        <f t="shared" ref="B73:B109" si="1">B72+1</f>
        <v>60</v>
      </c>
      <c r="C73" s="57" t="e">
        <f>IF($A73&gt;0,VLOOKUP($A73,#REF!,4),"")</f>
        <v>#REF!</v>
      </c>
      <c r="D73" s="58" t="e">
        <f>IF($A73&gt;0,VLOOKUP($A73,#REF!,5),"")</f>
        <v>#REF!</v>
      </c>
      <c r="E73" s="59" t="e">
        <f>IF($A73&gt;0,VLOOKUP($A73,#REF!,6),"")</f>
        <v>#REF!</v>
      </c>
      <c r="F73" s="89" t="e">
        <f>IF($A73&gt;0,VLOOKUP($A73,#REF!,8),"")</f>
        <v>#REF!</v>
      </c>
      <c r="G73" s="60"/>
      <c r="H73" s="61"/>
      <c r="I73" s="61"/>
      <c r="J73" s="61"/>
      <c r="K73" s="161" t="e">
        <f>IF($A73&gt;0,VLOOKUP($A73,#REF!,16,0),"")</f>
        <v>#REF!</v>
      </c>
      <c r="L73" s="162"/>
      <c r="M73" s="163"/>
    </row>
    <row r="74" spans="1:13" ht="23.25" customHeight="1">
      <c r="A74" t="s">
        <v>209</v>
      </c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A75" t="s">
        <v>209</v>
      </c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A76" t="s">
        <v>209</v>
      </c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A77" t="s">
        <v>209</v>
      </c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A78" t="s">
        <v>209</v>
      </c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A79" t="s">
        <v>209</v>
      </c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s">
        <v>209</v>
      </c>
      <c r="B80" s="83">
        <f>B73+1</f>
        <v>61</v>
      </c>
      <c r="C80" s="84" t="e">
        <f>IF($A80&gt;0,VLOOKUP($A80,#REF!,4),"")</f>
        <v>#REF!</v>
      </c>
      <c r="D80" s="85" t="e">
        <f>IF($A80&gt;0,VLOOKUP($A80,#REF!,5),"")</f>
        <v>#REF!</v>
      </c>
      <c r="E80" s="86" t="e">
        <f>IF($A80&gt;0,VLOOKUP($A80,#REF!,6),"")</f>
        <v>#REF!</v>
      </c>
      <c r="F80" s="90" t="e">
        <f>IF($A80&gt;0,VLOOKUP($A80,#REF!,8),"")</f>
        <v>#REF!</v>
      </c>
      <c r="G80" s="87"/>
      <c r="H80" s="88"/>
      <c r="I80" s="88"/>
      <c r="J80" s="88"/>
      <c r="K80" s="171" t="e">
        <f>IF($A80&gt;0,VLOOKUP($A80,#REF!,16,0),"")</f>
        <v>#REF!</v>
      </c>
      <c r="L80" s="172"/>
      <c r="M80" s="173"/>
    </row>
    <row r="81" spans="1:13" ht="20.100000000000001" customHeight="1">
      <c r="A81" t="s">
        <v>209</v>
      </c>
      <c r="B81" s="56">
        <f t="shared" si="1"/>
        <v>62</v>
      </c>
      <c r="C81" s="57" t="e">
        <f>IF($A81&gt;0,VLOOKUP($A81,#REF!,4),"")</f>
        <v>#REF!</v>
      </c>
      <c r="D81" s="58" t="e">
        <f>IF($A81&gt;0,VLOOKUP($A81,#REF!,5),"")</f>
        <v>#REF!</v>
      </c>
      <c r="E81" s="59" t="e">
        <f>IF($A81&gt;0,VLOOKUP($A81,#REF!,6),"")</f>
        <v>#REF!</v>
      </c>
      <c r="F81" s="89" t="e">
        <f>IF($A81&gt;0,VLOOKUP($A81,#REF!,8),"")</f>
        <v>#REF!</v>
      </c>
      <c r="G81" s="60"/>
      <c r="H81" s="61"/>
      <c r="I81" s="61"/>
      <c r="J81" s="61"/>
      <c r="K81" s="161" t="e">
        <f>IF($A81&gt;0,VLOOKUP($A81,#REF!,16,0),"")</f>
        <v>#REF!</v>
      </c>
      <c r="L81" s="162"/>
      <c r="M81" s="163"/>
    </row>
    <row r="82" spans="1:13" ht="20.100000000000001" customHeight="1">
      <c r="A82" t="s">
        <v>209</v>
      </c>
      <c r="B82" s="56">
        <f t="shared" si="1"/>
        <v>63</v>
      </c>
      <c r="C82" s="57" t="e">
        <f>IF($A82&gt;0,VLOOKUP($A82,#REF!,4),"")</f>
        <v>#REF!</v>
      </c>
      <c r="D82" s="58" t="e">
        <f>IF($A82&gt;0,VLOOKUP($A82,#REF!,5),"")</f>
        <v>#REF!</v>
      </c>
      <c r="E82" s="59" t="e">
        <f>IF($A82&gt;0,VLOOKUP($A82,#REF!,6),"")</f>
        <v>#REF!</v>
      </c>
      <c r="F82" s="89" t="e">
        <f>IF($A82&gt;0,VLOOKUP($A82,#REF!,8),"")</f>
        <v>#REF!</v>
      </c>
      <c r="G82" s="60"/>
      <c r="H82" s="61"/>
      <c r="I82" s="61"/>
      <c r="J82" s="61"/>
      <c r="K82" s="161" t="e">
        <f>IF($A82&gt;0,VLOOKUP($A82,#REF!,16,0),"")</f>
        <v>#REF!</v>
      </c>
      <c r="L82" s="162"/>
      <c r="M82" s="163"/>
    </row>
    <row r="83" spans="1:13" ht="20.100000000000001" customHeight="1">
      <c r="A83" t="s">
        <v>209</v>
      </c>
      <c r="B83" s="56">
        <f t="shared" si="1"/>
        <v>64</v>
      </c>
      <c r="C83" s="57" t="e">
        <f>IF($A83&gt;0,VLOOKUP($A83,#REF!,4),"")</f>
        <v>#REF!</v>
      </c>
      <c r="D83" s="58" t="e">
        <f>IF($A83&gt;0,VLOOKUP($A83,#REF!,5),"")</f>
        <v>#REF!</v>
      </c>
      <c r="E83" s="59" t="e">
        <f>IF($A83&gt;0,VLOOKUP($A83,#REF!,6),"")</f>
        <v>#REF!</v>
      </c>
      <c r="F83" s="89" t="e">
        <f>IF($A83&gt;0,VLOOKUP($A83,#REF!,8),"")</f>
        <v>#REF!</v>
      </c>
      <c r="G83" s="60"/>
      <c r="H83" s="61"/>
      <c r="I83" s="61"/>
      <c r="J83" s="61"/>
      <c r="K83" s="161" t="e">
        <f>IF($A83&gt;0,VLOOKUP($A83,#REF!,16,0),"")</f>
        <v>#REF!</v>
      </c>
      <c r="L83" s="162"/>
      <c r="M83" s="163"/>
    </row>
    <row r="84" spans="1:13" ht="20.100000000000001" customHeight="1">
      <c r="A84" t="s">
        <v>209</v>
      </c>
      <c r="B84" s="56">
        <f t="shared" si="1"/>
        <v>65</v>
      </c>
      <c r="C84" s="57" t="e">
        <f>IF($A84&gt;0,VLOOKUP($A84,#REF!,4),"")</f>
        <v>#REF!</v>
      </c>
      <c r="D84" s="58" t="e">
        <f>IF($A84&gt;0,VLOOKUP($A84,#REF!,5),"")</f>
        <v>#REF!</v>
      </c>
      <c r="E84" s="59" t="e">
        <f>IF($A84&gt;0,VLOOKUP($A84,#REF!,6),"")</f>
        <v>#REF!</v>
      </c>
      <c r="F84" s="89" t="e">
        <f>IF($A84&gt;0,VLOOKUP($A84,#REF!,8),"")</f>
        <v>#REF!</v>
      </c>
      <c r="G84" s="60"/>
      <c r="H84" s="61"/>
      <c r="I84" s="61"/>
      <c r="J84" s="61"/>
      <c r="K84" s="161" t="e">
        <f>IF($A84&gt;0,VLOOKUP($A84,#REF!,16,0),"")</f>
        <v>#REF!</v>
      </c>
      <c r="L84" s="162"/>
      <c r="M84" s="163"/>
    </row>
    <row r="85" spans="1:13" ht="20.100000000000001" customHeight="1">
      <c r="A85" t="s">
        <v>209</v>
      </c>
      <c r="B85" s="56">
        <f t="shared" si="1"/>
        <v>66</v>
      </c>
      <c r="C85" s="57" t="e">
        <f>IF($A85&gt;0,VLOOKUP($A85,#REF!,4),"")</f>
        <v>#REF!</v>
      </c>
      <c r="D85" s="58" t="e">
        <f>IF($A85&gt;0,VLOOKUP($A85,#REF!,5),"")</f>
        <v>#REF!</v>
      </c>
      <c r="E85" s="59" t="e">
        <f>IF($A85&gt;0,VLOOKUP($A85,#REF!,6),"")</f>
        <v>#REF!</v>
      </c>
      <c r="F85" s="89" t="e">
        <f>IF($A85&gt;0,VLOOKUP($A85,#REF!,8),"")</f>
        <v>#REF!</v>
      </c>
      <c r="G85" s="60"/>
      <c r="H85" s="61"/>
      <c r="I85" s="61"/>
      <c r="J85" s="61"/>
      <c r="K85" s="161" t="e">
        <f>IF($A85&gt;0,VLOOKUP($A85,#REF!,16,0),"")</f>
        <v>#REF!</v>
      </c>
      <c r="L85" s="162"/>
      <c r="M85" s="163"/>
    </row>
    <row r="86" spans="1:13" ht="20.100000000000001" customHeight="1">
      <c r="A86" t="s">
        <v>209</v>
      </c>
      <c r="B86" s="56">
        <f t="shared" si="1"/>
        <v>67</v>
      </c>
      <c r="C86" s="57" t="e">
        <f>IF($A86&gt;0,VLOOKUP($A86,#REF!,4),"")</f>
        <v>#REF!</v>
      </c>
      <c r="D86" s="58" t="e">
        <f>IF($A86&gt;0,VLOOKUP($A86,#REF!,5),"")</f>
        <v>#REF!</v>
      </c>
      <c r="E86" s="59" t="e">
        <f>IF($A86&gt;0,VLOOKUP($A86,#REF!,6),"")</f>
        <v>#REF!</v>
      </c>
      <c r="F86" s="89" t="e">
        <f>IF($A86&gt;0,VLOOKUP($A86,#REF!,8),"")</f>
        <v>#REF!</v>
      </c>
      <c r="G86" s="60"/>
      <c r="H86" s="61"/>
      <c r="I86" s="61"/>
      <c r="J86" s="61"/>
      <c r="K86" s="161" t="e">
        <f>IF($A86&gt;0,VLOOKUP($A86,#REF!,16,0),"")</f>
        <v>#REF!</v>
      </c>
      <c r="L86" s="162"/>
      <c r="M86" s="163"/>
    </row>
    <row r="87" spans="1:13" ht="20.100000000000001" customHeight="1">
      <c r="A87" t="s">
        <v>209</v>
      </c>
      <c r="B87" s="56">
        <f t="shared" si="1"/>
        <v>68</v>
      </c>
      <c r="C87" s="57" t="e">
        <f>IF($A87&gt;0,VLOOKUP($A87,#REF!,4),"")</f>
        <v>#REF!</v>
      </c>
      <c r="D87" s="58" t="e">
        <f>IF($A87&gt;0,VLOOKUP($A87,#REF!,5),"")</f>
        <v>#REF!</v>
      </c>
      <c r="E87" s="59" t="e">
        <f>IF($A87&gt;0,VLOOKUP($A87,#REF!,6),"")</f>
        <v>#REF!</v>
      </c>
      <c r="F87" s="89" t="e">
        <f>IF($A87&gt;0,VLOOKUP($A87,#REF!,8),"")</f>
        <v>#REF!</v>
      </c>
      <c r="G87" s="60"/>
      <c r="H87" s="61"/>
      <c r="I87" s="61"/>
      <c r="J87" s="61"/>
      <c r="K87" s="161" t="e">
        <f>IF($A87&gt;0,VLOOKUP($A87,#REF!,16,0),"")</f>
        <v>#REF!</v>
      </c>
      <c r="L87" s="162"/>
      <c r="M87" s="163"/>
    </row>
    <row r="88" spans="1:13" ht="20.100000000000001" customHeight="1">
      <c r="A88" t="s">
        <v>209</v>
      </c>
      <c r="B88" s="56">
        <f t="shared" si="1"/>
        <v>69</v>
      </c>
      <c r="C88" s="57" t="e">
        <f>IF($A88&gt;0,VLOOKUP($A88,#REF!,4),"")</f>
        <v>#REF!</v>
      </c>
      <c r="D88" s="58" t="e">
        <f>IF($A88&gt;0,VLOOKUP($A88,#REF!,5),"")</f>
        <v>#REF!</v>
      </c>
      <c r="E88" s="59" t="e">
        <f>IF($A88&gt;0,VLOOKUP($A88,#REF!,6),"")</f>
        <v>#REF!</v>
      </c>
      <c r="F88" s="89" t="e">
        <f>IF($A88&gt;0,VLOOKUP($A88,#REF!,8),"")</f>
        <v>#REF!</v>
      </c>
      <c r="G88" s="60"/>
      <c r="H88" s="61"/>
      <c r="I88" s="61"/>
      <c r="J88" s="61"/>
      <c r="K88" s="161" t="e">
        <f>IF($A88&gt;0,VLOOKUP($A88,#REF!,16,0),"")</f>
        <v>#REF!</v>
      </c>
      <c r="L88" s="162"/>
      <c r="M88" s="163"/>
    </row>
    <row r="89" spans="1:13" ht="20.100000000000001" customHeight="1">
      <c r="A89" t="s">
        <v>209</v>
      </c>
      <c r="B89" s="56">
        <f t="shared" si="1"/>
        <v>70</v>
      </c>
      <c r="C89" s="57" t="e">
        <f>IF($A89&gt;0,VLOOKUP($A89,#REF!,4),"")</f>
        <v>#REF!</v>
      </c>
      <c r="D89" s="58" t="e">
        <f>IF($A89&gt;0,VLOOKUP($A89,#REF!,5),"")</f>
        <v>#REF!</v>
      </c>
      <c r="E89" s="59" t="e">
        <f>IF($A89&gt;0,VLOOKUP($A89,#REF!,6),"")</f>
        <v>#REF!</v>
      </c>
      <c r="F89" s="89" t="e">
        <f>IF($A89&gt;0,VLOOKUP($A89,#REF!,8),"")</f>
        <v>#REF!</v>
      </c>
      <c r="G89" s="60"/>
      <c r="H89" s="61"/>
      <c r="I89" s="61"/>
      <c r="J89" s="61"/>
      <c r="K89" s="161" t="e">
        <f>IF($A89&gt;0,VLOOKUP($A89,#REF!,16,0),"")</f>
        <v>#REF!</v>
      </c>
      <c r="L89" s="162"/>
      <c r="M89" s="163"/>
    </row>
    <row r="90" spans="1:13" ht="20.100000000000001" customHeight="1">
      <c r="A90" t="s">
        <v>209</v>
      </c>
      <c r="B90" s="56">
        <f t="shared" si="1"/>
        <v>71</v>
      </c>
      <c r="C90" s="57" t="e">
        <f>IF($A90&gt;0,VLOOKUP($A90,#REF!,4),"")</f>
        <v>#REF!</v>
      </c>
      <c r="D90" s="58" t="e">
        <f>IF($A90&gt;0,VLOOKUP($A90,#REF!,5),"")</f>
        <v>#REF!</v>
      </c>
      <c r="E90" s="59" t="e">
        <f>IF($A90&gt;0,VLOOKUP($A90,#REF!,6),"")</f>
        <v>#REF!</v>
      </c>
      <c r="F90" s="89" t="e">
        <f>IF($A90&gt;0,VLOOKUP($A90,#REF!,8),"")</f>
        <v>#REF!</v>
      </c>
      <c r="G90" s="60"/>
      <c r="H90" s="61"/>
      <c r="I90" s="61"/>
      <c r="J90" s="61"/>
      <c r="K90" s="161" t="e">
        <f>IF($A90&gt;0,VLOOKUP($A90,#REF!,16,0),"")</f>
        <v>#REF!</v>
      </c>
      <c r="L90" s="162"/>
      <c r="M90" s="163"/>
    </row>
    <row r="91" spans="1:13" ht="20.100000000000001" customHeight="1">
      <c r="A91" t="s">
        <v>209</v>
      </c>
      <c r="B91" s="56">
        <f t="shared" si="1"/>
        <v>72</v>
      </c>
      <c r="C91" s="57" t="e">
        <f>IF($A91&gt;0,VLOOKUP($A91,#REF!,4),"")</f>
        <v>#REF!</v>
      </c>
      <c r="D91" s="58" t="e">
        <f>IF($A91&gt;0,VLOOKUP($A91,#REF!,5),"")</f>
        <v>#REF!</v>
      </c>
      <c r="E91" s="59" t="e">
        <f>IF($A91&gt;0,VLOOKUP($A91,#REF!,6),"")</f>
        <v>#REF!</v>
      </c>
      <c r="F91" s="89" t="e">
        <f>IF($A91&gt;0,VLOOKUP($A91,#REF!,8),"")</f>
        <v>#REF!</v>
      </c>
      <c r="G91" s="60"/>
      <c r="H91" s="61"/>
      <c r="I91" s="61"/>
      <c r="J91" s="61"/>
      <c r="K91" s="161" t="e">
        <f>IF($A91&gt;0,VLOOKUP($A91,#REF!,16,0),"")</f>
        <v>#REF!</v>
      </c>
      <c r="L91" s="162"/>
      <c r="M91" s="163"/>
    </row>
    <row r="92" spans="1:13" ht="20.100000000000001" customHeight="1">
      <c r="A92" t="s">
        <v>209</v>
      </c>
      <c r="B92" s="56">
        <f t="shared" si="1"/>
        <v>73</v>
      </c>
      <c r="C92" s="57" t="e">
        <f>IF($A92&gt;0,VLOOKUP($A92,#REF!,4),"")</f>
        <v>#REF!</v>
      </c>
      <c r="D92" s="58" t="e">
        <f>IF($A92&gt;0,VLOOKUP($A92,#REF!,5),"")</f>
        <v>#REF!</v>
      </c>
      <c r="E92" s="59" t="e">
        <f>IF($A92&gt;0,VLOOKUP($A92,#REF!,6),"")</f>
        <v>#REF!</v>
      </c>
      <c r="F92" s="89" t="e">
        <f>IF($A92&gt;0,VLOOKUP($A92,#REF!,8),"")</f>
        <v>#REF!</v>
      </c>
      <c r="G92" s="60"/>
      <c r="H92" s="61"/>
      <c r="I92" s="61"/>
      <c r="J92" s="61"/>
      <c r="K92" s="161" t="e">
        <f>IF($A92&gt;0,VLOOKUP($A92,#REF!,16,0),"")</f>
        <v>#REF!</v>
      </c>
      <c r="L92" s="162"/>
      <c r="M92" s="163"/>
    </row>
    <row r="93" spans="1:13" ht="20.100000000000001" customHeight="1">
      <c r="A93" t="s">
        <v>209</v>
      </c>
      <c r="B93" s="56">
        <f t="shared" si="1"/>
        <v>74</v>
      </c>
      <c r="C93" s="57" t="e">
        <f>IF($A93&gt;0,VLOOKUP($A93,#REF!,4),"")</f>
        <v>#REF!</v>
      </c>
      <c r="D93" s="58" t="e">
        <f>IF($A93&gt;0,VLOOKUP($A93,#REF!,5),"")</f>
        <v>#REF!</v>
      </c>
      <c r="E93" s="59" t="e">
        <f>IF($A93&gt;0,VLOOKUP($A93,#REF!,6),"")</f>
        <v>#REF!</v>
      </c>
      <c r="F93" s="89" t="e">
        <f>IF($A93&gt;0,VLOOKUP($A93,#REF!,8),"")</f>
        <v>#REF!</v>
      </c>
      <c r="G93" s="60"/>
      <c r="H93" s="61"/>
      <c r="I93" s="61"/>
      <c r="J93" s="61"/>
      <c r="K93" s="161" t="e">
        <f>IF($A93&gt;0,VLOOKUP($A93,#REF!,16,0),"")</f>
        <v>#REF!</v>
      </c>
      <c r="L93" s="162"/>
      <c r="M93" s="163"/>
    </row>
    <row r="94" spans="1:13" ht="20.100000000000001" customHeight="1">
      <c r="A94" t="s">
        <v>209</v>
      </c>
      <c r="B94" s="56">
        <f t="shared" si="1"/>
        <v>75</v>
      </c>
      <c r="C94" s="57" t="e">
        <f>IF($A94&gt;0,VLOOKUP($A94,#REF!,4),"")</f>
        <v>#REF!</v>
      </c>
      <c r="D94" s="58" t="e">
        <f>IF($A94&gt;0,VLOOKUP($A94,#REF!,5),"")</f>
        <v>#REF!</v>
      </c>
      <c r="E94" s="59" t="e">
        <f>IF($A94&gt;0,VLOOKUP($A94,#REF!,6),"")</f>
        <v>#REF!</v>
      </c>
      <c r="F94" s="89" t="e">
        <f>IF($A94&gt;0,VLOOKUP($A94,#REF!,8),"")</f>
        <v>#REF!</v>
      </c>
      <c r="G94" s="60"/>
      <c r="H94" s="61"/>
      <c r="I94" s="61"/>
      <c r="J94" s="61"/>
      <c r="K94" s="161" t="e">
        <f>IF($A94&gt;0,VLOOKUP($A94,#REF!,16,0),"")</f>
        <v>#REF!</v>
      </c>
      <c r="L94" s="162"/>
      <c r="M94" s="163"/>
    </row>
    <row r="95" spans="1:13" ht="20.100000000000001" customHeight="1">
      <c r="A95" t="s">
        <v>209</v>
      </c>
      <c r="B95" s="56">
        <f t="shared" si="1"/>
        <v>76</v>
      </c>
      <c r="C95" s="57" t="e">
        <f>IF($A95&gt;0,VLOOKUP($A95,#REF!,4),"")</f>
        <v>#REF!</v>
      </c>
      <c r="D95" s="58" t="e">
        <f>IF($A95&gt;0,VLOOKUP($A95,#REF!,5),"")</f>
        <v>#REF!</v>
      </c>
      <c r="E95" s="59" t="e">
        <f>IF($A95&gt;0,VLOOKUP($A95,#REF!,6),"")</f>
        <v>#REF!</v>
      </c>
      <c r="F95" s="89" t="e">
        <f>IF($A95&gt;0,VLOOKUP($A95,#REF!,8),"")</f>
        <v>#REF!</v>
      </c>
      <c r="G95" s="60"/>
      <c r="H95" s="61"/>
      <c r="I95" s="61"/>
      <c r="J95" s="61"/>
      <c r="K95" s="161" t="e">
        <f>IF($A95&gt;0,VLOOKUP($A95,#REF!,16,0),"")</f>
        <v>#REF!</v>
      </c>
      <c r="L95" s="162"/>
      <c r="M95" s="163"/>
    </row>
    <row r="96" spans="1:13" ht="20.100000000000001" customHeight="1">
      <c r="A96" t="s">
        <v>209</v>
      </c>
      <c r="B96" s="56">
        <f t="shared" si="1"/>
        <v>77</v>
      </c>
      <c r="C96" s="57" t="e">
        <f>IF($A96&gt;0,VLOOKUP($A96,#REF!,4),"")</f>
        <v>#REF!</v>
      </c>
      <c r="D96" s="58" t="e">
        <f>IF($A96&gt;0,VLOOKUP($A96,#REF!,5),"")</f>
        <v>#REF!</v>
      </c>
      <c r="E96" s="59" t="e">
        <f>IF($A96&gt;0,VLOOKUP($A96,#REF!,6),"")</f>
        <v>#REF!</v>
      </c>
      <c r="F96" s="89" t="e">
        <f>IF($A96&gt;0,VLOOKUP($A96,#REF!,8),"")</f>
        <v>#REF!</v>
      </c>
      <c r="G96" s="60"/>
      <c r="H96" s="61"/>
      <c r="I96" s="61"/>
      <c r="J96" s="61"/>
      <c r="K96" s="161" t="e">
        <f>IF($A96&gt;0,VLOOKUP($A96,#REF!,16,0),"")</f>
        <v>#REF!</v>
      </c>
      <c r="L96" s="162"/>
      <c r="M96" s="163"/>
    </row>
    <row r="97" spans="1:13" ht="20.100000000000001" customHeight="1">
      <c r="A97" t="s">
        <v>209</v>
      </c>
      <c r="B97" s="56">
        <f t="shared" si="1"/>
        <v>78</v>
      </c>
      <c r="C97" s="57" t="e">
        <f>IF($A97&gt;0,VLOOKUP($A97,#REF!,4),"")</f>
        <v>#REF!</v>
      </c>
      <c r="D97" s="58" t="e">
        <f>IF($A97&gt;0,VLOOKUP($A97,#REF!,5),"")</f>
        <v>#REF!</v>
      </c>
      <c r="E97" s="59" t="e">
        <f>IF($A97&gt;0,VLOOKUP($A97,#REF!,6),"")</f>
        <v>#REF!</v>
      </c>
      <c r="F97" s="89" t="e">
        <f>IF($A97&gt;0,VLOOKUP($A97,#REF!,8),"")</f>
        <v>#REF!</v>
      </c>
      <c r="G97" s="60"/>
      <c r="H97" s="61"/>
      <c r="I97" s="61"/>
      <c r="J97" s="61"/>
      <c r="K97" s="161" t="e">
        <f>IF($A97&gt;0,VLOOKUP($A97,#REF!,16,0),"")</f>
        <v>#REF!</v>
      </c>
      <c r="L97" s="162"/>
      <c r="M97" s="163"/>
    </row>
    <row r="98" spans="1:13" ht="20.100000000000001" customHeight="1">
      <c r="A98" t="s">
        <v>209</v>
      </c>
      <c r="B98" s="56">
        <f t="shared" si="1"/>
        <v>79</v>
      </c>
      <c r="C98" s="57" t="e">
        <f>IF($A98&gt;0,VLOOKUP($A98,#REF!,4),"")</f>
        <v>#REF!</v>
      </c>
      <c r="D98" s="58" t="e">
        <f>IF($A98&gt;0,VLOOKUP($A98,#REF!,5),"")</f>
        <v>#REF!</v>
      </c>
      <c r="E98" s="59" t="e">
        <f>IF($A98&gt;0,VLOOKUP($A98,#REF!,6),"")</f>
        <v>#REF!</v>
      </c>
      <c r="F98" s="89" t="e">
        <f>IF($A98&gt;0,VLOOKUP($A98,#REF!,8),"")</f>
        <v>#REF!</v>
      </c>
      <c r="G98" s="60"/>
      <c r="H98" s="61"/>
      <c r="I98" s="61"/>
      <c r="J98" s="61"/>
      <c r="K98" s="161" t="e">
        <f>IF($A98&gt;0,VLOOKUP($A98,#REF!,16,0),"")</f>
        <v>#REF!</v>
      </c>
      <c r="L98" s="162"/>
      <c r="M98" s="163"/>
    </row>
    <row r="99" spans="1:13" ht="20.100000000000001" customHeight="1">
      <c r="A99" t="s">
        <v>209</v>
      </c>
      <c r="B99" s="56">
        <f t="shared" si="1"/>
        <v>80</v>
      </c>
      <c r="C99" s="57" t="e">
        <f>IF($A99&gt;0,VLOOKUP($A99,#REF!,4),"")</f>
        <v>#REF!</v>
      </c>
      <c r="D99" s="58" t="e">
        <f>IF($A99&gt;0,VLOOKUP($A99,#REF!,5),"")</f>
        <v>#REF!</v>
      </c>
      <c r="E99" s="59" t="e">
        <f>IF($A99&gt;0,VLOOKUP($A99,#REF!,6),"")</f>
        <v>#REF!</v>
      </c>
      <c r="F99" s="89" t="e">
        <f>IF($A99&gt;0,VLOOKUP($A99,#REF!,8),"")</f>
        <v>#REF!</v>
      </c>
      <c r="G99" s="60"/>
      <c r="H99" s="61"/>
      <c r="I99" s="61"/>
      <c r="J99" s="61"/>
      <c r="K99" s="161" t="e">
        <f>IF($A99&gt;0,VLOOKUP($A99,#REF!,16,0),"")</f>
        <v>#REF!</v>
      </c>
      <c r="L99" s="162"/>
      <c r="M99" s="163"/>
    </row>
    <row r="100" spans="1:13" ht="20.100000000000001" customHeight="1">
      <c r="A100" t="s">
        <v>209</v>
      </c>
      <c r="B100" s="56">
        <f t="shared" si="1"/>
        <v>81</v>
      </c>
      <c r="C100" s="57" t="e">
        <f>IF($A100&gt;0,VLOOKUP($A100,#REF!,4),"")</f>
        <v>#REF!</v>
      </c>
      <c r="D100" s="58" t="e">
        <f>IF($A100&gt;0,VLOOKUP($A100,#REF!,5),"")</f>
        <v>#REF!</v>
      </c>
      <c r="E100" s="59" t="e">
        <f>IF($A100&gt;0,VLOOKUP($A100,#REF!,6),"")</f>
        <v>#REF!</v>
      </c>
      <c r="F100" s="89" t="e">
        <f>IF($A100&gt;0,VLOOKUP($A100,#REF!,8),"")</f>
        <v>#REF!</v>
      </c>
      <c r="G100" s="60"/>
      <c r="H100" s="61"/>
      <c r="I100" s="61"/>
      <c r="J100" s="61"/>
      <c r="K100" s="161" t="e">
        <f>IF($A100&gt;0,VLOOKUP($A100,#REF!,16,0),"")</f>
        <v>#REF!</v>
      </c>
      <c r="L100" s="162"/>
      <c r="M100" s="163"/>
    </row>
    <row r="101" spans="1:13" ht="20.100000000000001" customHeight="1">
      <c r="A101" t="s">
        <v>209</v>
      </c>
      <c r="B101" s="56">
        <f t="shared" si="1"/>
        <v>82</v>
      </c>
      <c r="C101" s="57" t="e">
        <f>IF($A101&gt;0,VLOOKUP($A101,#REF!,4),"")</f>
        <v>#REF!</v>
      </c>
      <c r="D101" s="58" t="e">
        <f>IF($A101&gt;0,VLOOKUP($A101,#REF!,5),"")</f>
        <v>#REF!</v>
      </c>
      <c r="E101" s="59" t="e">
        <f>IF($A101&gt;0,VLOOKUP($A101,#REF!,6),"")</f>
        <v>#REF!</v>
      </c>
      <c r="F101" s="89" t="e">
        <f>IF($A101&gt;0,VLOOKUP($A101,#REF!,8),"")</f>
        <v>#REF!</v>
      </c>
      <c r="G101" s="60"/>
      <c r="H101" s="61"/>
      <c r="I101" s="61"/>
      <c r="J101" s="61"/>
      <c r="K101" s="161" t="e">
        <f>IF($A101&gt;0,VLOOKUP($A101,#REF!,16,0),"")</f>
        <v>#REF!</v>
      </c>
      <c r="L101" s="162"/>
      <c r="M101" s="163"/>
    </row>
    <row r="102" spans="1:13" ht="20.100000000000001" customHeight="1">
      <c r="A102" t="s">
        <v>209</v>
      </c>
      <c r="B102" s="56">
        <f t="shared" si="1"/>
        <v>83</v>
      </c>
      <c r="C102" s="57" t="e">
        <f>IF($A102&gt;0,VLOOKUP($A102,#REF!,4),"")</f>
        <v>#REF!</v>
      </c>
      <c r="D102" s="58" t="e">
        <f>IF($A102&gt;0,VLOOKUP($A102,#REF!,5),"")</f>
        <v>#REF!</v>
      </c>
      <c r="E102" s="59" t="e">
        <f>IF($A102&gt;0,VLOOKUP($A102,#REF!,6),"")</f>
        <v>#REF!</v>
      </c>
      <c r="F102" s="89" t="e">
        <f>IF($A102&gt;0,VLOOKUP($A102,#REF!,8),"")</f>
        <v>#REF!</v>
      </c>
      <c r="G102" s="60"/>
      <c r="H102" s="61"/>
      <c r="I102" s="61"/>
      <c r="J102" s="61"/>
      <c r="K102" s="161" t="e">
        <f>IF($A102&gt;0,VLOOKUP($A102,#REF!,16,0),"")</f>
        <v>#REF!</v>
      </c>
      <c r="L102" s="162"/>
      <c r="M102" s="163"/>
    </row>
    <row r="103" spans="1:13" ht="20.100000000000001" customHeight="1">
      <c r="A103" t="s">
        <v>209</v>
      </c>
      <c r="B103" s="56">
        <f t="shared" si="1"/>
        <v>84</v>
      </c>
      <c r="C103" s="57" t="e">
        <f>IF($A103&gt;0,VLOOKUP($A103,#REF!,4),"")</f>
        <v>#REF!</v>
      </c>
      <c r="D103" s="58" t="e">
        <f>IF($A103&gt;0,VLOOKUP($A103,#REF!,5),"")</f>
        <v>#REF!</v>
      </c>
      <c r="E103" s="59" t="e">
        <f>IF($A103&gt;0,VLOOKUP($A103,#REF!,6),"")</f>
        <v>#REF!</v>
      </c>
      <c r="F103" s="89" t="e">
        <f>IF($A103&gt;0,VLOOKUP($A103,#REF!,8),"")</f>
        <v>#REF!</v>
      </c>
      <c r="G103" s="60"/>
      <c r="H103" s="61"/>
      <c r="I103" s="61"/>
      <c r="J103" s="61"/>
      <c r="K103" s="161" t="e">
        <f>IF($A103&gt;0,VLOOKUP($A103,#REF!,16,0),"")</f>
        <v>#REF!</v>
      </c>
      <c r="L103" s="162"/>
      <c r="M103" s="163"/>
    </row>
    <row r="104" spans="1:13" ht="20.100000000000001" customHeight="1">
      <c r="A104" t="s">
        <v>209</v>
      </c>
      <c r="B104" s="56">
        <f t="shared" si="1"/>
        <v>85</v>
      </c>
      <c r="C104" s="57" t="e">
        <f>IF($A104&gt;0,VLOOKUP($A104,#REF!,4),"")</f>
        <v>#REF!</v>
      </c>
      <c r="D104" s="58" t="e">
        <f>IF($A104&gt;0,VLOOKUP($A104,#REF!,5),"")</f>
        <v>#REF!</v>
      </c>
      <c r="E104" s="59" t="e">
        <f>IF($A104&gt;0,VLOOKUP($A104,#REF!,6),"")</f>
        <v>#REF!</v>
      </c>
      <c r="F104" s="89" t="e">
        <f>IF($A104&gt;0,VLOOKUP($A104,#REF!,8),"")</f>
        <v>#REF!</v>
      </c>
      <c r="G104" s="60"/>
      <c r="H104" s="61"/>
      <c r="I104" s="61"/>
      <c r="J104" s="61"/>
      <c r="K104" s="161" t="e">
        <f>IF($A104&gt;0,VLOOKUP($A104,#REF!,16,0),"")</f>
        <v>#REF!</v>
      </c>
      <c r="L104" s="162"/>
      <c r="M104" s="163"/>
    </row>
    <row r="105" spans="1:13" ht="20.100000000000001" customHeight="1">
      <c r="A105" t="s">
        <v>209</v>
      </c>
      <c r="B105" s="56">
        <f t="shared" si="1"/>
        <v>86</v>
      </c>
      <c r="C105" s="57" t="e">
        <f>IF($A105&gt;0,VLOOKUP($A105,#REF!,4),"")</f>
        <v>#REF!</v>
      </c>
      <c r="D105" s="58" t="e">
        <f>IF($A105&gt;0,VLOOKUP($A105,#REF!,5),"")</f>
        <v>#REF!</v>
      </c>
      <c r="E105" s="59" t="e">
        <f>IF($A105&gt;0,VLOOKUP($A105,#REF!,6),"")</f>
        <v>#REF!</v>
      </c>
      <c r="F105" s="89" t="e">
        <f>IF($A105&gt;0,VLOOKUP($A105,#REF!,8),"")</f>
        <v>#REF!</v>
      </c>
      <c r="G105" s="60"/>
      <c r="H105" s="61"/>
      <c r="I105" s="61"/>
      <c r="J105" s="61"/>
      <c r="K105" s="161" t="e">
        <f>IF($A105&gt;0,VLOOKUP($A105,#REF!,16,0),"")</f>
        <v>#REF!</v>
      </c>
      <c r="L105" s="162"/>
      <c r="M105" s="163"/>
    </row>
    <row r="106" spans="1:13" ht="20.100000000000001" customHeight="1">
      <c r="A106" t="s">
        <v>209</v>
      </c>
      <c r="B106" s="56">
        <f t="shared" si="1"/>
        <v>87</v>
      </c>
      <c r="C106" s="57" t="e">
        <f>IF($A106&gt;0,VLOOKUP($A106,#REF!,4),"")</f>
        <v>#REF!</v>
      </c>
      <c r="D106" s="58" t="e">
        <f>IF($A106&gt;0,VLOOKUP($A106,#REF!,5),"")</f>
        <v>#REF!</v>
      </c>
      <c r="E106" s="59" t="e">
        <f>IF($A106&gt;0,VLOOKUP($A106,#REF!,6),"")</f>
        <v>#REF!</v>
      </c>
      <c r="F106" s="89" t="e">
        <f>IF($A106&gt;0,VLOOKUP($A106,#REF!,8),"")</f>
        <v>#REF!</v>
      </c>
      <c r="G106" s="60"/>
      <c r="H106" s="61"/>
      <c r="I106" s="61"/>
      <c r="J106" s="61"/>
      <c r="K106" s="161" t="e">
        <f>IF($A106&gt;0,VLOOKUP($A106,#REF!,16,0),"")</f>
        <v>#REF!</v>
      </c>
      <c r="L106" s="162"/>
      <c r="M106" s="163"/>
    </row>
    <row r="107" spans="1:13" ht="20.100000000000001" customHeight="1">
      <c r="A107" t="s">
        <v>209</v>
      </c>
      <c r="B107" s="56">
        <f t="shared" si="1"/>
        <v>88</v>
      </c>
      <c r="C107" s="57" t="e">
        <f>IF($A107&gt;0,VLOOKUP($A107,#REF!,4),"")</f>
        <v>#REF!</v>
      </c>
      <c r="D107" s="58" t="e">
        <f>IF($A107&gt;0,VLOOKUP($A107,#REF!,5),"")</f>
        <v>#REF!</v>
      </c>
      <c r="E107" s="59" t="e">
        <f>IF($A107&gt;0,VLOOKUP($A107,#REF!,6),"")</f>
        <v>#REF!</v>
      </c>
      <c r="F107" s="89" t="e">
        <f>IF($A107&gt;0,VLOOKUP($A107,#REF!,8),"")</f>
        <v>#REF!</v>
      </c>
      <c r="G107" s="60"/>
      <c r="H107" s="61"/>
      <c r="I107" s="61"/>
      <c r="J107" s="61"/>
      <c r="K107" s="161" t="e">
        <f>IF($A107&gt;0,VLOOKUP($A107,#REF!,16,0),"")</f>
        <v>#REF!</v>
      </c>
      <c r="L107" s="162"/>
      <c r="M107" s="163"/>
    </row>
    <row r="108" spans="1:13" ht="20.100000000000001" customHeight="1">
      <c r="A108" t="s">
        <v>209</v>
      </c>
      <c r="B108" s="56">
        <f t="shared" si="1"/>
        <v>89</v>
      </c>
      <c r="C108" s="57" t="e">
        <f>IF($A108&gt;0,VLOOKUP($A108,#REF!,4),"")</f>
        <v>#REF!</v>
      </c>
      <c r="D108" s="58" t="e">
        <f>IF($A108&gt;0,VLOOKUP($A108,#REF!,5),"")</f>
        <v>#REF!</v>
      </c>
      <c r="E108" s="59" t="e">
        <f>IF($A108&gt;0,VLOOKUP($A108,#REF!,6),"")</f>
        <v>#REF!</v>
      </c>
      <c r="F108" s="89" t="e">
        <f>IF($A108&gt;0,VLOOKUP($A108,#REF!,8),"")</f>
        <v>#REF!</v>
      </c>
      <c r="G108" s="60"/>
      <c r="H108" s="61"/>
      <c r="I108" s="61"/>
      <c r="J108" s="61"/>
      <c r="K108" s="161" t="e">
        <f>IF($A108&gt;0,VLOOKUP($A108,#REF!,16,0),"")</f>
        <v>#REF!</v>
      </c>
      <c r="L108" s="162"/>
      <c r="M108" s="163"/>
    </row>
    <row r="109" spans="1:13" ht="20.100000000000001" customHeight="1">
      <c r="A109" t="s">
        <v>209</v>
      </c>
      <c r="B109" s="56">
        <f t="shared" si="1"/>
        <v>90</v>
      </c>
      <c r="C109" s="57" t="e">
        <f>IF($A109&gt;0,VLOOKUP($A109,#REF!,4),"")</f>
        <v>#REF!</v>
      </c>
      <c r="D109" s="58" t="e">
        <f>IF($A109&gt;0,VLOOKUP($A109,#REF!,5),"")</f>
        <v>#REF!</v>
      </c>
      <c r="E109" s="59" t="e">
        <f>IF($A109&gt;0,VLOOKUP($A109,#REF!,6),"")</f>
        <v>#REF!</v>
      </c>
      <c r="F109" s="89" t="e">
        <f>IF($A109&gt;0,VLOOKUP($A109,#REF!,8),"")</f>
        <v>#REF!</v>
      </c>
      <c r="G109" s="60"/>
      <c r="H109" s="61"/>
      <c r="I109" s="61"/>
      <c r="J109" s="61"/>
      <c r="K109" s="161" t="e">
        <f>IF($A109&gt;0,VLOOKUP($A109,#REF!,16,0),"")</f>
        <v>#REF!</v>
      </c>
      <c r="L109" s="162"/>
      <c r="M109" s="163"/>
    </row>
    <row r="110" spans="1:13" ht="23.25" customHeight="1">
      <c r="A110" t="s">
        <v>209</v>
      </c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A111" t="s">
        <v>209</v>
      </c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A112" t="s">
        <v>209</v>
      </c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1:13" ht="20.100000000000001" customHeight="1">
      <c r="A113" t="s">
        <v>209</v>
      </c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1:13" ht="7.5" customHeight="1">
      <c r="A114" t="s">
        <v>209</v>
      </c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1:13" ht="20.100000000000001" customHeight="1">
      <c r="A115" t="s">
        <v>209</v>
      </c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C5551-86B8-4780-AD2F-63C4F8F7B9F6}">
  <dimension ref="A1:P44"/>
  <sheetViews>
    <sheetView workbookViewId="0">
      <pane ySplit="7" topLeftCell="A16" activePane="bottomLeft" state="frozen"/>
      <selection pane="bottomLeft" activeCell="G22" sqref="G2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132</v>
      </c>
      <c r="G1" s="158"/>
      <c r="H1" s="158"/>
      <c r="I1" s="158"/>
      <c r="J1" s="158"/>
      <c r="K1" s="158"/>
      <c r="L1" s="49" t="s">
        <v>198</v>
      </c>
    </row>
    <row r="2" spans="1:15" s="47" customFormat="1">
      <c r="C2" s="174" t="s">
        <v>131</v>
      </c>
      <c r="D2" s="174"/>
      <c r="E2" s="50" t="s">
        <v>125</v>
      </c>
      <c r="F2" s="175" t="s">
        <v>199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165</v>
      </c>
      <c r="D3" s="159" t="s">
        <v>200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201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A7" t="s">
        <v>210</v>
      </c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 t="s">
        <v>210</v>
      </c>
      <c r="B8" s="56">
        <v>1</v>
      </c>
      <c r="C8" s="92" t="s">
        <v>166</v>
      </c>
      <c r="D8" s="58" t="s">
        <v>182</v>
      </c>
      <c r="E8" s="59" t="s">
        <v>103</v>
      </c>
      <c r="F8" s="95" t="s">
        <v>183</v>
      </c>
      <c r="G8" s="95" t="s">
        <v>119</v>
      </c>
      <c r="H8" s="60"/>
      <c r="I8" s="61"/>
      <c r="J8" s="61"/>
      <c r="K8" s="61"/>
      <c r="L8" s="171" t="s">
        <v>83</v>
      </c>
      <c r="M8" s="172"/>
      <c r="N8" s="173"/>
      <c r="O8" t="s">
        <v>202</v>
      </c>
    </row>
    <row r="9" spans="1:15" ht="20.100000000000001" customHeight="1">
      <c r="A9" t="s">
        <v>210</v>
      </c>
      <c r="B9" s="56">
        <v>2</v>
      </c>
      <c r="C9" s="92" t="s">
        <v>138</v>
      </c>
      <c r="D9" s="58" t="s">
        <v>184</v>
      </c>
      <c r="E9" s="59" t="s">
        <v>89</v>
      </c>
      <c r="F9" s="95" t="s">
        <v>183</v>
      </c>
      <c r="G9" s="95" t="s">
        <v>121</v>
      </c>
      <c r="H9" s="60"/>
      <c r="I9" s="61"/>
      <c r="J9" s="61"/>
      <c r="K9" s="61"/>
      <c r="L9" s="161" t="s">
        <v>83</v>
      </c>
      <c r="M9" s="162"/>
      <c r="N9" s="163"/>
      <c r="O9" t="s">
        <v>202</v>
      </c>
    </row>
    <row r="10" spans="1:15" ht="20.100000000000001" customHeight="1">
      <c r="A10" t="s">
        <v>210</v>
      </c>
      <c r="B10" s="56">
        <v>3</v>
      </c>
      <c r="C10" s="92" t="s">
        <v>167</v>
      </c>
      <c r="D10" s="58" t="s">
        <v>115</v>
      </c>
      <c r="E10" s="59" t="s">
        <v>89</v>
      </c>
      <c r="F10" s="95" t="s">
        <v>183</v>
      </c>
      <c r="G10" s="95" t="s">
        <v>122</v>
      </c>
      <c r="H10" s="60"/>
      <c r="I10" s="61"/>
      <c r="J10" s="61"/>
      <c r="K10" s="61"/>
      <c r="L10" s="161" t="s">
        <v>83</v>
      </c>
      <c r="M10" s="162"/>
      <c r="N10" s="163"/>
      <c r="O10" t="s">
        <v>202</v>
      </c>
    </row>
    <row r="11" spans="1:15" ht="20.100000000000001" customHeight="1">
      <c r="A11" t="s">
        <v>210</v>
      </c>
      <c r="B11" s="56">
        <v>4</v>
      </c>
      <c r="C11" s="92" t="s">
        <v>153</v>
      </c>
      <c r="D11" s="58" t="s">
        <v>185</v>
      </c>
      <c r="E11" s="59" t="s">
        <v>89</v>
      </c>
      <c r="F11" s="95" t="s">
        <v>183</v>
      </c>
      <c r="G11" s="95" t="s">
        <v>129</v>
      </c>
      <c r="H11" s="60"/>
      <c r="I11" s="61"/>
      <c r="J11" s="61"/>
      <c r="K11" s="61"/>
      <c r="L11" s="161" t="s">
        <v>83</v>
      </c>
      <c r="M11" s="162"/>
      <c r="N11" s="163"/>
      <c r="O11" t="s">
        <v>202</v>
      </c>
    </row>
    <row r="12" spans="1:15" ht="20.100000000000001" customHeight="1">
      <c r="A12" t="s">
        <v>210</v>
      </c>
      <c r="B12" s="56">
        <v>5</v>
      </c>
      <c r="C12" s="92" t="s">
        <v>147</v>
      </c>
      <c r="D12" s="58" t="s">
        <v>168</v>
      </c>
      <c r="E12" s="59" t="s">
        <v>99</v>
      </c>
      <c r="F12" s="95" t="s">
        <v>183</v>
      </c>
      <c r="G12" s="95" t="s">
        <v>128</v>
      </c>
      <c r="H12" s="60"/>
      <c r="I12" s="61"/>
      <c r="J12" s="61"/>
      <c r="K12" s="61"/>
      <c r="L12" s="161" t="s">
        <v>83</v>
      </c>
      <c r="M12" s="162"/>
      <c r="N12" s="163"/>
      <c r="O12" t="s">
        <v>202</v>
      </c>
    </row>
    <row r="13" spans="1:15" ht="20.100000000000001" customHeight="1">
      <c r="A13" t="s">
        <v>210</v>
      </c>
      <c r="B13" s="56">
        <v>6</v>
      </c>
      <c r="C13" s="92" t="s">
        <v>134</v>
      </c>
      <c r="D13" s="58" t="s">
        <v>186</v>
      </c>
      <c r="E13" s="59" t="s">
        <v>104</v>
      </c>
      <c r="F13" s="95" t="s">
        <v>183</v>
      </c>
      <c r="G13" s="95" t="s">
        <v>124</v>
      </c>
      <c r="H13" s="60"/>
      <c r="I13" s="61"/>
      <c r="J13" s="61"/>
      <c r="K13" s="61"/>
      <c r="L13" s="161" t="s">
        <v>83</v>
      </c>
      <c r="M13" s="162"/>
      <c r="N13" s="163"/>
      <c r="O13" t="s">
        <v>202</v>
      </c>
    </row>
    <row r="14" spans="1:15" ht="20.100000000000001" customHeight="1">
      <c r="A14" t="s">
        <v>210</v>
      </c>
      <c r="B14" s="56">
        <v>7</v>
      </c>
      <c r="C14" s="92" t="s">
        <v>160</v>
      </c>
      <c r="D14" s="58" t="s">
        <v>174</v>
      </c>
      <c r="E14" s="59" t="s">
        <v>107</v>
      </c>
      <c r="F14" s="95" t="s">
        <v>183</v>
      </c>
      <c r="G14" s="95" t="s">
        <v>126</v>
      </c>
      <c r="H14" s="60"/>
      <c r="I14" s="61"/>
      <c r="J14" s="61"/>
      <c r="K14" s="61"/>
      <c r="L14" s="161" t="s">
        <v>83</v>
      </c>
      <c r="M14" s="162"/>
      <c r="N14" s="163"/>
      <c r="O14" t="s">
        <v>202</v>
      </c>
    </row>
    <row r="15" spans="1:15" ht="20.100000000000001" customHeight="1">
      <c r="A15" t="s">
        <v>210</v>
      </c>
      <c r="B15" s="56">
        <v>8</v>
      </c>
      <c r="C15" s="92" t="s">
        <v>154</v>
      </c>
      <c r="D15" s="58" t="s">
        <v>170</v>
      </c>
      <c r="E15" s="59" t="s">
        <v>105</v>
      </c>
      <c r="F15" s="95" t="s">
        <v>183</v>
      </c>
      <c r="G15" s="95" t="s">
        <v>129</v>
      </c>
      <c r="H15" s="60"/>
      <c r="I15" s="61"/>
      <c r="J15" s="61"/>
      <c r="K15" s="61"/>
      <c r="L15" s="161" t="s">
        <v>83</v>
      </c>
      <c r="M15" s="162"/>
      <c r="N15" s="163"/>
      <c r="O15" t="s">
        <v>202</v>
      </c>
    </row>
    <row r="16" spans="1:15" ht="20.100000000000001" customHeight="1">
      <c r="A16" t="s">
        <v>210</v>
      </c>
      <c r="B16" s="56">
        <v>9</v>
      </c>
      <c r="C16" s="92" t="s">
        <v>163</v>
      </c>
      <c r="D16" s="58" t="s">
        <v>175</v>
      </c>
      <c r="E16" s="59" t="s">
        <v>100</v>
      </c>
      <c r="F16" s="95" t="s">
        <v>183</v>
      </c>
      <c r="G16" s="95" t="s">
        <v>127</v>
      </c>
      <c r="H16" s="60"/>
      <c r="I16" s="61"/>
      <c r="J16" s="61"/>
      <c r="K16" s="61"/>
      <c r="L16" s="161" t="s">
        <v>83</v>
      </c>
      <c r="M16" s="162"/>
      <c r="N16" s="163"/>
      <c r="O16" t="s">
        <v>202</v>
      </c>
    </row>
    <row r="17" spans="1:15" ht="20.100000000000001" customHeight="1">
      <c r="A17" t="s">
        <v>210</v>
      </c>
      <c r="B17" s="56">
        <v>10</v>
      </c>
      <c r="C17" s="92" t="s">
        <v>157</v>
      </c>
      <c r="D17" s="58" t="s">
        <v>187</v>
      </c>
      <c r="E17" s="59" t="s">
        <v>87</v>
      </c>
      <c r="F17" s="95" t="s">
        <v>183</v>
      </c>
      <c r="G17" s="95" t="s">
        <v>130</v>
      </c>
      <c r="H17" s="60"/>
      <c r="I17" s="61"/>
      <c r="J17" s="61"/>
      <c r="K17" s="61"/>
      <c r="L17" s="161" t="s">
        <v>83</v>
      </c>
      <c r="M17" s="162"/>
      <c r="N17" s="163"/>
      <c r="O17" t="s">
        <v>202</v>
      </c>
    </row>
    <row r="18" spans="1:15" ht="20.100000000000001" customHeight="1">
      <c r="A18" t="s">
        <v>210</v>
      </c>
      <c r="B18" s="56">
        <v>11</v>
      </c>
      <c r="C18" s="92" t="s">
        <v>136</v>
      </c>
      <c r="D18" s="58" t="s">
        <v>172</v>
      </c>
      <c r="E18" s="59" t="s">
        <v>95</v>
      </c>
      <c r="F18" s="95" t="s">
        <v>183</v>
      </c>
      <c r="G18" s="95" t="s">
        <v>119</v>
      </c>
      <c r="H18" s="60"/>
      <c r="I18" s="61"/>
      <c r="J18" s="61"/>
      <c r="K18" s="61"/>
      <c r="L18" s="161" t="s">
        <v>83</v>
      </c>
      <c r="M18" s="162"/>
      <c r="N18" s="163"/>
      <c r="O18" t="s">
        <v>202</v>
      </c>
    </row>
    <row r="19" spans="1:15" ht="20.100000000000001" customHeight="1">
      <c r="A19" t="s">
        <v>210</v>
      </c>
      <c r="B19" s="56">
        <v>12</v>
      </c>
      <c r="C19" s="92" t="s">
        <v>148</v>
      </c>
      <c r="D19" s="58" t="s">
        <v>117</v>
      </c>
      <c r="E19" s="59" t="s">
        <v>90</v>
      </c>
      <c r="F19" s="95" t="s">
        <v>183</v>
      </c>
      <c r="G19" s="95" t="s">
        <v>128</v>
      </c>
      <c r="H19" s="60"/>
      <c r="I19" s="61"/>
      <c r="J19" s="61"/>
      <c r="K19" s="61"/>
      <c r="L19" s="161" t="s">
        <v>83</v>
      </c>
      <c r="M19" s="162"/>
      <c r="N19" s="163"/>
      <c r="O19" t="s">
        <v>202</v>
      </c>
    </row>
    <row r="20" spans="1:15" ht="20.100000000000001" customHeight="1">
      <c r="A20" t="s">
        <v>210</v>
      </c>
      <c r="B20" s="56">
        <v>13</v>
      </c>
      <c r="C20" s="92" t="s">
        <v>158</v>
      </c>
      <c r="D20" s="58" t="s">
        <v>188</v>
      </c>
      <c r="E20" s="59" t="s">
        <v>77</v>
      </c>
      <c r="F20" s="95" t="s">
        <v>183</v>
      </c>
      <c r="G20" s="95" t="s">
        <v>130</v>
      </c>
      <c r="H20" s="60"/>
      <c r="I20" s="61"/>
      <c r="J20" s="61"/>
      <c r="K20" s="61"/>
      <c r="L20" s="161" t="s">
        <v>83</v>
      </c>
      <c r="M20" s="162"/>
      <c r="N20" s="163"/>
      <c r="O20" t="s">
        <v>202</v>
      </c>
    </row>
    <row r="21" spans="1:15" ht="20.100000000000001" customHeight="1">
      <c r="A21" t="s">
        <v>210</v>
      </c>
      <c r="B21" s="56">
        <v>14</v>
      </c>
      <c r="C21" s="92" t="s">
        <v>140</v>
      </c>
      <c r="D21" s="58" t="s">
        <v>178</v>
      </c>
      <c r="E21" s="59" t="s">
        <v>102</v>
      </c>
      <c r="F21" s="95" t="s">
        <v>183</v>
      </c>
      <c r="G21" s="95" t="s">
        <v>123</v>
      </c>
      <c r="H21" s="60"/>
      <c r="I21" s="61"/>
      <c r="J21" s="61"/>
      <c r="K21" s="61"/>
      <c r="L21" s="161" t="s">
        <v>83</v>
      </c>
      <c r="M21" s="162"/>
      <c r="N21" s="163"/>
      <c r="O21" t="s">
        <v>202</v>
      </c>
    </row>
    <row r="22" spans="1:15" ht="20.100000000000001" customHeight="1">
      <c r="A22" t="s">
        <v>210</v>
      </c>
      <c r="B22" s="56">
        <v>15</v>
      </c>
      <c r="C22" s="92" t="s">
        <v>145</v>
      </c>
      <c r="D22" s="58" t="s">
        <v>169</v>
      </c>
      <c r="E22" s="59" t="s">
        <v>80</v>
      </c>
      <c r="F22" s="95" t="s">
        <v>183</v>
      </c>
      <c r="G22" s="95" t="s">
        <v>126</v>
      </c>
      <c r="H22" s="60"/>
      <c r="I22" s="61"/>
      <c r="J22" s="61"/>
      <c r="K22" s="61"/>
      <c r="L22" s="161" t="s">
        <v>83</v>
      </c>
      <c r="M22" s="162"/>
      <c r="N22" s="163"/>
      <c r="O22" t="s">
        <v>202</v>
      </c>
    </row>
    <row r="23" spans="1:15" ht="20.100000000000001" customHeight="1">
      <c r="A23" t="s">
        <v>210</v>
      </c>
      <c r="B23" s="56">
        <v>16</v>
      </c>
      <c r="C23" s="92" t="s">
        <v>139</v>
      </c>
      <c r="D23" s="58" t="s">
        <v>91</v>
      </c>
      <c r="E23" s="59" t="s">
        <v>109</v>
      </c>
      <c r="F23" s="95" t="s">
        <v>183</v>
      </c>
      <c r="G23" s="95" t="s">
        <v>121</v>
      </c>
      <c r="H23" s="60"/>
      <c r="I23" s="61"/>
      <c r="J23" s="61"/>
      <c r="K23" s="61"/>
      <c r="L23" s="161" t="s">
        <v>83</v>
      </c>
      <c r="M23" s="162"/>
      <c r="N23" s="163"/>
      <c r="O23" t="s">
        <v>202</v>
      </c>
    </row>
    <row r="24" spans="1:15" ht="20.100000000000001" customHeight="1">
      <c r="A24" t="s">
        <v>210</v>
      </c>
      <c r="B24" s="56">
        <v>17</v>
      </c>
      <c r="C24" s="92" t="s">
        <v>149</v>
      </c>
      <c r="D24" s="58" t="s">
        <v>181</v>
      </c>
      <c r="E24" s="59" t="s">
        <v>78</v>
      </c>
      <c r="F24" s="95" t="s">
        <v>183</v>
      </c>
      <c r="G24" s="95" t="s">
        <v>128</v>
      </c>
      <c r="H24" s="60"/>
      <c r="I24" s="61"/>
      <c r="J24" s="61"/>
      <c r="K24" s="61"/>
      <c r="L24" s="161" t="s">
        <v>83</v>
      </c>
      <c r="M24" s="162"/>
      <c r="N24" s="163"/>
      <c r="O24" t="s">
        <v>202</v>
      </c>
    </row>
    <row r="25" spans="1:15" ht="20.100000000000001" customHeight="1">
      <c r="A25" t="s">
        <v>210</v>
      </c>
      <c r="B25" s="56">
        <v>18</v>
      </c>
      <c r="C25" s="92" t="s">
        <v>83</v>
      </c>
      <c r="D25" s="58" t="s">
        <v>83</v>
      </c>
      <c r="E25" s="59" t="s">
        <v>83</v>
      </c>
      <c r="F25" s="95" t="s">
        <v>83</v>
      </c>
      <c r="G25" s="95" t="s">
        <v>83</v>
      </c>
      <c r="H25" s="60"/>
      <c r="I25" s="61"/>
      <c r="J25" s="61"/>
      <c r="K25" s="61"/>
      <c r="L25" s="161" t="s">
        <v>83</v>
      </c>
      <c r="M25" s="162"/>
      <c r="N25" s="163"/>
      <c r="O25" t="s">
        <v>202</v>
      </c>
    </row>
    <row r="26" spans="1:15" ht="20.100000000000001" customHeight="1">
      <c r="A26" t="s">
        <v>210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61" t="s">
        <v>83</v>
      </c>
      <c r="M26" s="162"/>
      <c r="N26" s="163"/>
      <c r="O26" t="s">
        <v>202</v>
      </c>
    </row>
    <row r="27" spans="1:15" ht="20.100000000000001" customHeight="1">
      <c r="A27" t="s">
        <v>210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61" t="s">
        <v>83</v>
      </c>
      <c r="M27" s="162"/>
      <c r="N27" s="163"/>
      <c r="O27" t="s">
        <v>202</v>
      </c>
    </row>
    <row r="28" spans="1:15" ht="20.100000000000001" customHeight="1">
      <c r="A28" t="s">
        <v>210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61" t="s">
        <v>83</v>
      </c>
      <c r="M28" s="162"/>
      <c r="N28" s="163"/>
      <c r="O28" t="s">
        <v>202</v>
      </c>
    </row>
    <row r="29" spans="1:15" ht="20.100000000000001" customHeight="1">
      <c r="A29" t="s">
        <v>210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61" t="s">
        <v>83</v>
      </c>
      <c r="M29" s="162"/>
      <c r="N29" s="163"/>
      <c r="O29" t="s">
        <v>202</v>
      </c>
    </row>
    <row r="30" spans="1:15" ht="20.100000000000001" customHeight="1">
      <c r="A30" t="s">
        <v>210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61" t="s">
        <v>83</v>
      </c>
      <c r="M30" s="162"/>
      <c r="N30" s="163"/>
      <c r="O30" t="s">
        <v>202</v>
      </c>
    </row>
    <row r="31" spans="1:15" ht="20.100000000000001" customHeight="1">
      <c r="A31" t="s">
        <v>210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61" t="s">
        <v>83</v>
      </c>
      <c r="M31" s="162"/>
      <c r="N31" s="163"/>
      <c r="O31" t="s">
        <v>202</v>
      </c>
    </row>
    <row r="32" spans="1:15" ht="20.100000000000001" customHeight="1">
      <c r="A32" t="s">
        <v>210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61" t="s">
        <v>83</v>
      </c>
      <c r="M32" s="162"/>
      <c r="N32" s="163"/>
      <c r="O32" t="s">
        <v>202</v>
      </c>
    </row>
    <row r="33" spans="1:16" ht="20.100000000000001" customHeight="1">
      <c r="A33" t="s">
        <v>210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61" t="s">
        <v>83</v>
      </c>
      <c r="M33" s="162"/>
      <c r="N33" s="163"/>
      <c r="O33" t="s">
        <v>202</v>
      </c>
    </row>
    <row r="34" spans="1:16" ht="20.100000000000001" customHeight="1">
      <c r="A34" t="s">
        <v>210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1" t="s">
        <v>83</v>
      </c>
      <c r="M34" s="162"/>
      <c r="N34" s="163"/>
      <c r="O34" t="s">
        <v>202</v>
      </c>
    </row>
    <row r="35" spans="1:16" ht="20.100000000000001" customHeight="1">
      <c r="A35" t="s">
        <v>210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1" t="s">
        <v>83</v>
      </c>
      <c r="M35" s="162"/>
      <c r="N35" s="163"/>
      <c r="O35" t="s">
        <v>202</v>
      </c>
    </row>
    <row r="36" spans="1:16" ht="20.100000000000001" customHeight="1">
      <c r="A36" t="s">
        <v>210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1" t="s">
        <v>83</v>
      </c>
      <c r="M36" s="162"/>
      <c r="N36" s="163"/>
      <c r="O36" t="s">
        <v>202</v>
      </c>
    </row>
    <row r="37" spans="1:16" ht="20.100000000000001" customHeight="1">
      <c r="A37" t="s">
        <v>210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61" t="s">
        <v>83</v>
      </c>
      <c r="M37" s="162"/>
      <c r="N37" s="163"/>
      <c r="O37" t="s">
        <v>202</v>
      </c>
    </row>
    <row r="38" spans="1:16" ht="23.25" customHeight="1">
      <c r="A38" t="s">
        <v>210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 t="s">
        <v>210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6D54B-4CA3-4225-9E14-DFF526E3BCD2}">
  <dimension ref="A3:N91"/>
  <sheetViews>
    <sheetView tabSelected="1" workbookViewId="0"/>
  </sheetViews>
  <sheetFormatPr defaultRowHeight="15"/>
  <cols>
    <col min="1" max="1" width="22.28515625" customWidth="1"/>
    <col min="2" max="2" width="14.7109375" bestFit="1" customWidth="1"/>
    <col min="3" max="3" width="18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10" customWidth="1"/>
    <col min="8" max="8" width="7.28515625" bestFit="1" customWidth="1"/>
    <col min="9" max="9" width="12" customWidth="1"/>
    <col min="10" max="10" width="7.5703125" customWidth="1"/>
    <col min="11" max="11" width="15.5703125" bestFit="1" customWidth="1"/>
    <col min="12" max="12" width="1.7109375" bestFit="1" customWidth="1"/>
    <col min="13" max="13" width="2.140625" bestFit="1" customWidth="1"/>
  </cols>
  <sheetData>
    <row r="3" spans="1:13" s="47" customFormat="1">
      <c r="B3" s="174" t="s">
        <v>57</v>
      </c>
      <c r="C3" s="174"/>
      <c r="D3" s="48"/>
      <c r="E3" s="158" t="s">
        <v>132</v>
      </c>
      <c r="F3" s="158"/>
      <c r="G3" s="158"/>
      <c r="H3" s="158"/>
      <c r="I3" s="158"/>
      <c r="J3" s="158"/>
      <c r="K3" s="49" t="s">
        <v>198</v>
      </c>
    </row>
    <row r="4" spans="1:13" s="47" customFormat="1">
      <c r="B4" s="174" t="s">
        <v>131</v>
      </c>
      <c r="C4" s="174"/>
      <c r="D4" s="50" t="s">
        <v>125</v>
      </c>
      <c r="E4" s="175" t="s">
        <v>199</v>
      </c>
      <c r="F4" s="175"/>
      <c r="G4" s="175"/>
      <c r="H4" s="175"/>
      <c r="I4" s="175"/>
      <c r="J4" s="175"/>
      <c r="K4" s="51" t="s">
        <v>60</v>
      </c>
      <c r="L4" s="52" t="s">
        <v>61</v>
      </c>
      <c r="M4" s="52">
        <v>2</v>
      </c>
    </row>
    <row r="5" spans="1:13" s="53" customFormat="1" ht="18.75" customHeight="1">
      <c r="B5" s="54" t="s">
        <v>165</v>
      </c>
      <c r="C5" s="159" t="s">
        <v>200</v>
      </c>
      <c r="D5" s="159"/>
      <c r="E5" s="159"/>
      <c r="F5" s="159"/>
      <c r="G5" s="159"/>
      <c r="H5" s="159"/>
      <c r="I5" s="159"/>
      <c r="J5" s="159"/>
      <c r="K5" s="51" t="s">
        <v>62</v>
      </c>
      <c r="L5" s="51" t="s">
        <v>61</v>
      </c>
      <c r="M5" s="51">
        <v>1</v>
      </c>
    </row>
    <row r="6" spans="1:13" s="53" customFormat="1" ht="18.75" customHeight="1">
      <c r="A6" s="160" t="s">
        <v>201</v>
      </c>
      <c r="B6" s="160"/>
      <c r="C6" s="160"/>
      <c r="D6" s="160"/>
      <c r="E6" s="160"/>
      <c r="F6" s="160"/>
      <c r="G6" s="160"/>
      <c r="H6" s="160"/>
      <c r="I6" s="160"/>
      <c r="J6" s="160"/>
      <c r="K6" s="51" t="s">
        <v>63</v>
      </c>
      <c r="L6" s="51" t="s">
        <v>61</v>
      </c>
      <c r="M6" s="51">
        <v>1</v>
      </c>
    </row>
    <row r="7" spans="1:13" ht="9" customHeight="1"/>
    <row r="8" spans="1:13" ht="15" customHeight="1">
      <c r="A8" s="154" t="s">
        <v>4</v>
      </c>
      <c r="B8" s="155" t="s">
        <v>64</v>
      </c>
      <c r="C8" s="156" t="s">
        <v>9</v>
      </c>
      <c r="D8" s="157" t="s">
        <v>10</v>
      </c>
      <c r="E8" s="155" t="s">
        <v>75</v>
      </c>
      <c r="F8" s="155" t="s">
        <v>76</v>
      </c>
      <c r="G8" s="155" t="s">
        <v>66</v>
      </c>
      <c r="H8" s="155" t="s">
        <v>67</v>
      </c>
      <c r="I8" s="164" t="s">
        <v>56</v>
      </c>
      <c r="J8" s="164"/>
      <c r="K8" s="165" t="s">
        <v>68</v>
      </c>
      <c r="L8" s="166"/>
      <c r="M8" s="167"/>
    </row>
    <row r="9" spans="1:13" ht="27" customHeight="1">
      <c r="A9" s="154"/>
      <c r="B9" s="154"/>
      <c r="C9" s="156"/>
      <c r="D9" s="157"/>
      <c r="E9" s="154"/>
      <c r="F9" s="154"/>
      <c r="G9" s="154"/>
      <c r="H9" s="154"/>
      <c r="I9" s="55" t="s">
        <v>69</v>
      </c>
      <c r="J9" s="55" t="s">
        <v>70</v>
      </c>
      <c r="K9" s="168"/>
      <c r="L9" s="169"/>
      <c r="M9" s="170"/>
    </row>
    <row r="10" spans="1:13" ht="20.100000000000001" customHeight="1">
      <c r="A10" s="56">
        <v>1</v>
      </c>
      <c r="B10" s="92" t="s">
        <v>166</v>
      </c>
      <c r="C10" s="58" t="s">
        <v>182</v>
      </c>
      <c r="D10" s="59" t="s">
        <v>103</v>
      </c>
      <c r="E10" s="95" t="s">
        <v>183</v>
      </c>
      <c r="F10" s="95" t="s">
        <v>119</v>
      </c>
      <c r="G10" s="60"/>
      <c r="H10" s="61"/>
      <c r="I10" s="61"/>
      <c r="J10" s="61"/>
      <c r="K10" s="171" t="s">
        <v>83</v>
      </c>
      <c r="L10" s="172"/>
      <c r="M10" s="173"/>
    </row>
    <row r="11" spans="1:13" ht="20.100000000000001" customHeight="1">
      <c r="A11" s="56">
        <v>2</v>
      </c>
      <c r="B11" s="92" t="s">
        <v>138</v>
      </c>
      <c r="C11" s="58" t="s">
        <v>184</v>
      </c>
      <c r="D11" s="59" t="s">
        <v>89</v>
      </c>
      <c r="E11" s="95" t="s">
        <v>183</v>
      </c>
      <c r="F11" s="95" t="s">
        <v>121</v>
      </c>
      <c r="G11" s="60"/>
      <c r="H11" s="61"/>
      <c r="I11" s="61"/>
      <c r="J11" s="61"/>
      <c r="K11" s="161" t="s">
        <v>83</v>
      </c>
      <c r="L11" s="162"/>
      <c r="M11" s="163"/>
    </row>
    <row r="12" spans="1:13" ht="20.100000000000001" customHeight="1">
      <c r="A12" s="56">
        <v>3</v>
      </c>
      <c r="B12" s="92" t="s">
        <v>167</v>
      </c>
      <c r="C12" s="58" t="s">
        <v>115</v>
      </c>
      <c r="D12" s="59" t="s">
        <v>89</v>
      </c>
      <c r="E12" s="95" t="s">
        <v>183</v>
      </c>
      <c r="F12" s="95" t="s">
        <v>122</v>
      </c>
      <c r="G12" s="60"/>
      <c r="H12" s="61"/>
      <c r="I12" s="61"/>
      <c r="J12" s="61"/>
      <c r="K12" s="161" t="s">
        <v>83</v>
      </c>
      <c r="L12" s="162"/>
      <c r="M12" s="163"/>
    </row>
    <row r="13" spans="1:13" ht="20.100000000000001" customHeight="1">
      <c r="A13" s="56">
        <v>4</v>
      </c>
      <c r="B13" s="92" t="s">
        <v>153</v>
      </c>
      <c r="C13" s="58" t="s">
        <v>185</v>
      </c>
      <c r="D13" s="59" t="s">
        <v>89</v>
      </c>
      <c r="E13" s="95" t="s">
        <v>183</v>
      </c>
      <c r="F13" s="95" t="s">
        <v>129</v>
      </c>
      <c r="G13" s="60"/>
      <c r="H13" s="61"/>
      <c r="I13" s="61"/>
      <c r="J13" s="61"/>
      <c r="K13" s="161" t="s">
        <v>83</v>
      </c>
      <c r="L13" s="162"/>
      <c r="M13" s="163"/>
    </row>
    <row r="14" spans="1:13" ht="20.100000000000001" customHeight="1">
      <c r="A14" s="56">
        <v>5</v>
      </c>
      <c r="B14" s="92" t="s">
        <v>147</v>
      </c>
      <c r="C14" s="58" t="s">
        <v>168</v>
      </c>
      <c r="D14" s="59" t="s">
        <v>99</v>
      </c>
      <c r="E14" s="95" t="s">
        <v>183</v>
      </c>
      <c r="F14" s="95" t="s">
        <v>128</v>
      </c>
      <c r="G14" s="60"/>
      <c r="H14" s="61"/>
      <c r="I14" s="61"/>
      <c r="J14" s="61"/>
      <c r="K14" s="161" t="s">
        <v>83</v>
      </c>
      <c r="L14" s="162"/>
      <c r="M14" s="163"/>
    </row>
    <row r="15" spans="1:13" ht="20.100000000000001" customHeight="1">
      <c r="A15" s="56">
        <v>6</v>
      </c>
      <c r="B15" s="92" t="s">
        <v>134</v>
      </c>
      <c r="C15" s="58" t="s">
        <v>186</v>
      </c>
      <c r="D15" s="59" t="s">
        <v>104</v>
      </c>
      <c r="E15" s="95" t="s">
        <v>183</v>
      </c>
      <c r="F15" s="95" t="s">
        <v>124</v>
      </c>
      <c r="G15" s="60"/>
      <c r="H15" s="61"/>
      <c r="I15" s="61"/>
      <c r="J15" s="61"/>
      <c r="K15" s="161" t="s">
        <v>83</v>
      </c>
      <c r="L15" s="162"/>
      <c r="M15" s="163"/>
    </row>
    <row r="16" spans="1:13" ht="20.100000000000001" customHeight="1">
      <c r="A16" s="56">
        <v>7</v>
      </c>
      <c r="B16" s="92" t="s">
        <v>160</v>
      </c>
      <c r="C16" s="58" t="s">
        <v>174</v>
      </c>
      <c r="D16" s="59" t="s">
        <v>107</v>
      </c>
      <c r="E16" s="95" t="s">
        <v>183</v>
      </c>
      <c r="F16" s="95" t="s">
        <v>126</v>
      </c>
      <c r="G16" s="60"/>
      <c r="H16" s="61"/>
      <c r="I16" s="61"/>
      <c r="J16" s="61"/>
      <c r="K16" s="161" t="s">
        <v>83</v>
      </c>
      <c r="L16" s="162"/>
      <c r="M16" s="163"/>
    </row>
    <row r="17" spans="1:13" ht="20.100000000000001" customHeight="1">
      <c r="A17" s="56">
        <v>8</v>
      </c>
      <c r="B17" s="92" t="s">
        <v>154</v>
      </c>
      <c r="C17" s="58" t="s">
        <v>170</v>
      </c>
      <c r="D17" s="59" t="s">
        <v>105</v>
      </c>
      <c r="E17" s="95" t="s">
        <v>183</v>
      </c>
      <c r="F17" s="95" t="s">
        <v>129</v>
      </c>
      <c r="G17" s="60"/>
      <c r="H17" s="61"/>
      <c r="I17" s="61"/>
      <c r="J17" s="61"/>
      <c r="K17" s="161" t="s">
        <v>83</v>
      </c>
      <c r="L17" s="162"/>
      <c r="M17" s="163"/>
    </row>
    <row r="18" spans="1:13" ht="20.100000000000001" customHeight="1">
      <c r="A18" s="56">
        <v>9</v>
      </c>
      <c r="B18" s="92" t="s">
        <v>163</v>
      </c>
      <c r="C18" s="58" t="s">
        <v>175</v>
      </c>
      <c r="D18" s="59" t="s">
        <v>100</v>
      </c>
      <c r="E18" s="95" t="s">
        <v>183</v>
      </c>
      <c r="F18" s="95" t="s">
        <v>127</v>
      </c>
      <c r="G18" s="60"/>
      <c r="H18" s="61"/>
      <c r="I18" s="61"/>
      <c r="J18" s="61"/>
      <c r="K18" s="161" t="s">
        <v>83</v>
      </c>
      <c r="L18" s="162"/>
      <c r="M18" s="163"/>
    </row>
    <row r="19" spans="1:13" ht="20.100000000000001" customHeight="1">
      <c r="A19" s="56">
        <v>10</v>
      </c>
      <c r="B19" s="92" t="s">
        <v>157</v>
      </c>
      <c r="C19" s="58" t="s">
        <v>187</v>
      </c>
      <c r="D19" s="59" t="s">
        <v>87</v>
      </c>
      <c r="E19" s="95" t="s">
        <v>183</v>
      </c>
      <c r="F19" s="95" t="s">
        <v>130</v>
      </c>
      <c r="G19" s="60"/>
      <c r="H19" s="61"/>
      <c r="I19" s="61"/>
      <c r="J19" s="61"/>
      <c r="K19" s="161" t="s">
        <v>83</v>
      </c>
      <c r="L19" s="162"/>
      <c r="M19" s="163"/>
    </row>
    <row r="20" spans="1:13" ht="20.100000000000001" customHeight="1">
      <c r="A20" s="56">
        <v>11</v>
      </c>
      <c r="B20" s="92" t="s">
        <v>136</v>
      </c>
      <c r="C20" s="58" t="s">
        <v>172</v>
      </c>
      <c r="D20" s="59" t="s">
        <v>95</v>
      </c>
      <c r="E20" s="95" t="s">
        <v>183</v>
      </c>
      <c r="F20" s="95" t="s">
        <v>119</v>
      </c>
      <c r="G20" s="60"/>
      <c r="H20" s="61"/>
      <c r="I20" s="61"/>
      <c r="J20" s="61"/>
      <c r="K20" s="161" t="s">
        <v>83</v>
      </c>
      <c r="L20" s="162"/>
      <c r="M20" s="163"/>
    </row>
    <row r="21" spans="1:13" ht="20.100000000000001" customHeight="1">
      <c r="A21" s="56">
        <v>12</v>
      </c>
      <c r="B21" s="92" t="s">
        <v>148</v>
      </c>
      <c r="C21" s="58" t="s">
        <v>117</v>
      </c>
      <c r="D21" s="59" t="s">
        <v>90</v>
      </c>
      <c r="E21" s="95" t="s">
        <v>183</v>
      </c>
      <c r="F21" s="95" t="s">
        <v>128</v>
      </c>
      <c r="G21" s="60"/>
      <c r="H21" s="61"/>
      <c r="I21" s="61"/>
      <c r="J21" s="61"/>
      <c r="K21" s="161" t="s">
        <v>83</v>
      </c>
      <c r="L21" s="162"/>
      <c r="M21" s="163"/>
    </row>
    <row r="22" spans="1:13" ht="20.100000000000001" customHeight="1">
      <c r="A22" s="56">
        <v>13</v>
      </c>
      <c r="B22" s="92" t="s">
        <v>158</v>
      </c>
      <c r="C22" s="58" t="s">
        <v>188</v>
      </c>
      <c r="D22" s="59" t="s">
        <v>77</v>
      </c>
      <c r="E22" s="95" t="s">
        <v>183</v>
      </c>
      <c r="F22" s="95" t="s">
        <v>130</v>
      </c>
      <c r="G22" s="60"/>
      <c r="H22" s="61"/>
      <c r="I22" s="61"/>
      <c r="J22" s="61"/>
      <c r="K22" s="161" t="s">
        <v>83</v>
      </c>
      <c r="L22" s="162"/>
      <c r="M22" s="163"/>
    </row>
    <row r="23" spans="1:13" ht="20.100000000000001" customHeight="1">
      <c r="A23" s="56">
        <v>14</v>
      </c>
      <c r="B23" s="92" t="s">
        <v>140</v>
      </c>
      <c r="C23" s="58" t="s">
        <v>178</v>
      </c>
      <c r="D23" s="59" t="s">
        <v>102</v>
      </c>
      <c r="E23" s="95" t="s">
        <v>183</v>
      </c>
      <c r="F23" s="95" t="s">
        <v>123</v>
      </c>
      <c r="G23" s="60"/>
      <c r="H23" s="61"/>
      <c r="I23" s="61"/>
      <c r="J23" s="61"/>
      <c r="K23" s="161" t="s">
        <v>83</v>
      </c>
      <c r="L23" s="162"/>
      <c r="M23" s="163"/>
    </row>
    <row r="24" spans="1:13" ht="20.100000000000001" customHeight="1">
      <c r="A24" s="56">
        <v>15</v>
      </c>
      <c r="B24" s="92" t="s">
        <v>145</v>
      </c>
      <c r="C24" s="58" t="s">
        <v>169</v>
      </c>
      <c r="D24" s="59" t="s">
        <v>80</v>
      </c>
      <c r="E24" s="95" t="s">
        <v>183</v>
      </c>
      <c r="F24" s="95" t="s">
        <v>126</v>
      </c>
      <c r="G24" s="60"/>
      <c r="H24" s="61"/>
      <c r="I24" s="61"/>
      <c r="J24" s="61"/>
      <c r="K24" s="161" t="s">
        <v>83</v>
      </c>
      <c r="L24" s="162"/>
      <c r="M24" s="163"/>
    </row>
    <row r="25" spans="1:13" ht="20.100000000000001" customHeight="1">
      <c r="A25" s="56">
        <v>16</v>
      </c>
      <c r="B25" s="92" t="s">
        <v>139</v>
      </c>
      <c r="C25" s="58" t="s">
        <v>91</v>
      </c>
      <c r="D25" s="59" t="s">
        <v>109</v>
      </c>
      <c r="E25" s="95" t="s">
        <v>183</v>
      </c>
      <c r="F25" s="95" t="s">
        <v>121</v>
      </c>
      <c r="G25" s="60"/>
      <c r="H25" s="61"/>
      <c r="I25" s="61"/>
      <c r="J25" s="61"/>
      <c r="K25" s="161" t="s">
        <v>83</v>
      </c>
      <c r="L25" s="162"/>
      <c r="M25" s="163"/>
    </row>
    <row r="26" spans="1:13" ht="20.100000000000001" customHeight="1">
      <c r="A26" s="56">
        <v>17</v>
      </c>
      <c r="B26" s="92" t="s">
        <v>149</v>
      </c>
      <c r="C26" s="58" t="s">
        <v>181</v>
      </c>
      <c r="D26" s="59" t="s">
        <v>78</v>
      </c>
      <c r="E26" s="95" t="s">
        <v>183</v>
      </c>
      <c r="F26" s="95" t="s">
        <v>128</v>
      </c>
      <c r="G26" s="60"/>
      <c r="H26" s="61"/>
      <c r="I26" s="61"/>
      <c r="J26" s="61"/>
      <c r="K26" s="161" t="s">
        <v>83</v>
      </c>
      <c r="L26" s="162"/>
      <c r="M26" s="163"/>
    </row>
    <row r="27" spans="1:13" ht="20.100000000000001" customHeight="1">
      <c r="A27" s="56">
        <v>18</v>
      </c>
      <c r="B27" s="92" t="s">
        <v>83</v>
      </c>
      <c r="C27" s="58" t="s">
        <v>83</v>
      </c>
      <c r="D27" s="59" t="s">
        <v>83</v>
      </c>
      <c r="E27" s="95" t="s">
        <v>83</v>
      </c>
      <c r="F27" s="95" t="s">
        <v>83</v>
      </c>
      <c r="G27" s="60"/>
      <c r="H27" s="61"/>
      <c r="I27" s="61"/>
      <c r="J27" s="61"/>
      <c r="K27" s="161" t="s">
        <v>83</v>
      </c>
      <c r="L27" s="162"/>
      <c r="M27" s="163"/>
    </row>
    <row r="28" spans="1:13" ht="20.100000000000001" customHeight="1">
      <c r="A28" s="56">
        <v>19</v>
      </c>
      <c r="B28" s="92" t="s">
        <v>83</v>
      </c>
      <c r="C28" s="58" t="s">
        <v>83</v>
      </c>
      <c r="D28" s="59" t="s">
        <v>83</v>
      </c>
      <c r="E28" s="95" t="s">
        <v>83</v>
      </c>
      <c r="F28" s="95" t="s">
        <v>83</v>
      </c>
      <c r="G28" s="60"/>
      <c r="H28" s="61"/>
      <c r="I28" s="61"/>
      <c r="J28" s="61"/>
      <c r="K28" s="161" t="s">
        <v>83</v>
      </c>
      <c r="L28" s="162"/>
      <c r="M28" s="163"/>
    </row>
    <row r="29" spans="1:13" ht="20.100000000000001" customHeight="1">
      <c r="A29" s="56">
        <v>20</v>
      </c>
      <c r="B29" s="92" t="s">
        <v>83</v>
      </c>
      <c r="C29" s="58" t="s">
        <v>83</v>
      </c>
      <c r="D29" s="59" t="s">
        <v>83</v>
      </c>
      <c r="E29" s="95" t="s">
        <v>83</v>
      </c>
      <c r="F29" s="95" t="s">
        <v>83</v>
      </c>
      <c r="G29" s="60"/>
      <c r="H29" s="61"/>
      <c r="I29" s="61"/>
      <c r="J29" s="61"/>
      <c r="K29" s="161" t="s">
        <v>83</v>
      </c>
      <c r="L29" s="162"/>
      <c r="M29" s="163"/>
    </row>
    <row r="30" spans="1:13" ht="20.100000000000001" customHeight="1">
      <c r="A30" s="56">
        <v>21</v>
      </c>
      <c r="B30" s="92" t="s">
        <v>83</v>
      </c>
      <c r="C30" s="58" t="s">
        <v>83</v>
      </c>
      <c r="D30" s="59" t="s">
        <v>83</v>
      </c>
      <c r="E30" s="95" t="s">
        <v>83</v>
      </c>
      <c r="F30" s="95" t="s">
        <v>83</v>
      </c>
      <c r="G30" s="60"/>
      <c r="H30" s="61"/>
      <c r="I30" s="61"/>
      <c r="J30" s="61"/>
      <c r="K30" s="161" t="s">
        <v>83</v>
      </c>
      <c r="L30" s="162"/>
      <c r="M30" s="163"/>
    </row>
    <row r="31" spans="1:13" ht="20.100000000000001" customHeight="1">
      <c r="A31" s="56">
        <v>22</v>
      </c>
      <c r="B31" s="92" t="s">
        <v>83</v>
      </c>
      <c r="C31" s="58" t="s">
        <v>83</v>
      </c>
      <c r="D31" s="59" t="s">
        <v>83</v>
      </c>
      <c r="E31" s="95" t="s">
        <v>83</v>
      </c>
      <c r="F31" s="95" t="s">
        <v>83</v>
      </c>
      <c r="G31" s="60"/>
      <c r="H31" s="61"/>
      <c r="I31" s="61"/>
      <c r="J31" s="61"/>
      <c r="K31" s="161" t="s">
        <v>83</v>
      </c>
      <c r="L31" s="162"/>
      <c r="M31" s="163"/>
    </row>
    <row r="32" spans="1:13" ht="20.100000000000001" customHeight="1">
      <c r="A32" s="56">
        <v>23</v>
      </c>
      <c r="B32" s="92" t="s">
        <v>83</v>
      </c>
      <c r="C32" s="58" t="s">
        <v>83</v>
      </c>
      <c r="D32" s="59" t="s">
        <v>83</v>
      </c>
      <c r="E32" s="95" t="s">
        <v>83</v>
      </c>
      <c r="F32" s="95" t="s">
        <v>83</v>
      </c>
      <c r="G32" s="60"/>
      <c r="H32" s="61"/>
      <c r="I32" s="61"/>
      <c r="J32" s="61"/>
      <c r="K32" s="161" t="s">
        <v>83</v>
      </c>
      <c r="L32" s="162"/>
      <c r="M32" s="163"/>
    </row>
    <row r="33" spans="1:14" ht="20.100000000000001" customHeight="1">
      <c r="A33" s="56">
        <v>24</v>
      </c>
      <c r="B33" s="92" t="s">
        <v>83</v>
      </c>
      <c r="C33" s="58" t="s">
        <v>83</v>
      </c>
      <c r="D33" s="59" t="s">
        <v>83</v>
      </c>
      <c r="E33" s="95" t="s">
        <v>83</v>
      </c>
      <c r="F33" s="95" t="s">
        <v>83</v>
      </c>
      <c r="G33" s="60"/>
      <c r="H33" s="61"/>
      <c r="I33" s="61"/>
      <c r="J33" s="61"/>
      <c r="K33" s="161" t="s">
        <v>83</v>
      </c>
      <c r="L33" s="162"/>
      <c r="M33" s="163"/>
    </row>
    <row r="34" spans="1:14" ht="20.100000000000001" customHeight="1">
      <c r="A34" s="56">
        <v>25</v>
      </c>
      <c r="B34" s="92" t="s">
        <v>83</v>
      </c>
      <c r="C34" s="58" t="s">
        <v>83</v>
      </c>
      <c r="D34" s="59" t="s">
        <v>83</v>
      </c>
      <c r="E34" s="95" t="s">
        <v>83</v>
      </c>
      <c r="F34" s="95" t="s">
        <v>83</v>
      </c>
      <c r="G34" s="60"/>
      <c r="H34" s="61"/>
      <c r="I34" s="61"/>
      <c r="J34" s="61"/>
      <c r="K34" s="161" t="s">
        <v>83</v>
      </c>
      <c r="L34" s="162"/>
      <c r="M34" s="163"/>
    </row>
    <row r="35" spans="1:14" ht="20.100000000000001" customHeight="1">
      <c r="A35" s="56">
        <v>26</v>
      </c>
      <c r="B35" s="92" t="s">
        <v>83</v>
      </c>
      <c r="C35" s="58" t="s">
        <v>83</v>
      </c>
      <c r="D35" s="59" t="s">
        <v>83</v>
      </c>
      <c r="E35" s="95" t="s">
        <v>83</v>
      </c>
      <c r="F35" s="95" t="s">
        <v>83</v>
      </c>
      <c r="G35" s="60"/>
      <c r="H35" s="61"/>
      <c r="I35" s="61"/>
      <c r="J35" s="61"/>
      <c r="K35" s="161" t="s">
        <v>83</v>
      </c>
      <c r="L35" s="162"/>
      <c r="M35" s="163"/>
    </row>
    <row r="36" spans="1:14" ht="20.100000000000001" customHeight="1">
      <c r="A36" s="56">
        <v>27</v>
      </c>
      <c r="B36" s="92" t="s">
        <v>83</v>
      </c>
      <c r="C36" s="58" t="s">
        <v>83</v>
      </c>
      <c r="D36" s="59" t="s">
        <v>83</v>
      </c>
      <c r="E36" s="95" t="s">
        <v>83</v>
      </c>
      <c r="F36" s="95" t="s">
        <v>83</v>
      </c>
      <c r="G36" s="60"/>
      <c r="H36" s="61"/>
      <c r="I36" s="61"/>
      <c r="J36" s="61"/>
      <c r="K36" s="161" t="s">
        <v>83</v>
      </c>
      <c r="L36" s="162"/>
      <c r="M36" s="163"/>
    </row>
    <row r="37" spans="1:14" ht="20.100000000000001" customHeight="1">
      <c r="A37" s="56">
        <v>28</v>
      </c>
      <c r="B37" s="92" t="s">
        <v>83</v>
      </c>
      <c r="C37" s="58" t="s">
        <v>83</v>
      </c>
      <c r="D37" s="59" t="s">
        <v>83</v>
      </c>
      <c r="E37" s="95" t="s">
        <v>83</v>
      </c>
      <c r="F37" s="95" t="s">
        <v>83</v>
      </c>
      <c r="G37" s="60"/>
      <c r="H37" s="61"/>
      <c r="I37" s="61"/>
      <c r="J37" s="61"/>
      <c r="K37" s="161" t="s">
        <v>83</v>
      </c>
      <c r="L37" s="162"/>
      <c r="M37" s="163"/>
    </row>
    <row r="38" spans="1:14" ht="20.100000000000001" customHeight="1">
      <c r="A38" s="56">
        <v>29</v>
      </c>
      <c r="B38" s="92" t="s">
        <v>83</v>
      </c>
      <c r="C38" s="58" t="s">
        <v>83</v>
      </c>
      <c r="D38" s="59" t="s">
        <v>83</v>
      </c>
      <c r="E38" s="95" t="s">
        <v>83</v>
      </c>
      <c r="F38" s="95" t="s">
        <v>83</v>
      </c>
      <c r="G38" s="60"/>
      <c r="H38" s="61"/>
      <c r="I38" s="61"/>
      <c r="J38" s="61"/>
      <c r="K38" s="161" t="s">
        <v>83</v>
      </c>
      <c r="L38" s="162"/>
      <c r="M38" s="163"/>
    </row>
    <row r="39" spans="1:14" ht="20.100000000000001" customHeight="1">
      <c r="A39" s="63">
        <v>30</v>
      </c>
      <c r="B39" s="92" t="s">
        <v>83</v>
      </c>
      <c r="C39" s="58" t="s">
        <v>83</v>
      </c>
      <c r="D39" s="59" t="s">
        <v>83</v>
      </c>
      <c r="E39" s="95" t="s">
        <v>83</v>
      </c>
      <c r="F39" s="95" t="s">
        <v>83</v>
      </c>
      <c r="G39" s="64"/>
      <c r="H39" s="65"/>
      <c r="I39" s="65"/>
      <c r="J39" s="65"/>
      <c r="K39" s="161" t="s">
        <v>83</v>
      </c>
      <c r="L39" s="162"/>
      <c r="M39" s="163"/>
    </row>
    <row r="40" spans="1:14" ht="23.25" customHeight="1">
      <c r="A40" s="66" t="s">
        <v>71</v>
      </c>
      <c r="B40" s="93"/>
      <c r="C40" s="68"/>
      <c r="D40" s="69"/>
      <c r="E40" s="96"/>
      <c r="F40" s="96"/>
      <c r="G40" s="71"/>
      <c r="H40" s="72"/>
      <c r="I40" s="72"/>
      <c r="J40" s="72"/>
      <c r="K40" s="62"/>
      <c r="L40" s="62"/>
      <c r="M40" s="62"/>
    </row>
    <row r="41" spans="1:14" ht="20.100000000000001" customHeight="1">
      <c r="A41" s="73" t="s">
        <v>86</v>
      </c>
      <c r="B41" s="94"/>
      <c r="C41" s="75"/>
      <c r="D41" s="76"/>
      <c r="E41" s="97"/>
      <c r="F41" s="97"/>
      <c r="G41" s="78"/>
      <c r="H41" s="79"/>
      <c r="I41" s="79"/>
      <c r="J41" s="79"/>
      <c r="K41" s="80"/>
      <c r="L41" s="80"/>
      <c r="M41" s="80"/>
    </row>
    <row r="42" spans="1:14" ht="18.75" customHeight="1">
      <c r="A42" s="81"/>
      <c r="B42" s="94"/>
      <c r="C42" s="75"/>
      <c r="D42" s="76"/>
      <c r="E42" s="97"/>
      <c r="F42" s="97"/>
      <c r="G42" s="78"/>
      <c r="H42" s="79"/>
      <c r="I42" s="79"/>
      <c r="J42" s="79"/>
      <c r="K42" s="80"/>
      <c r="L42" s="80"/>
      <c r="M42" s="80"/>
    </row>
    <row r="43" spans="1:14" ht="18" customHeight="1">
      <c r="A43" s="81"/>
      <c r="B43" s="94"/>
      <c r="C43" s="75"/>
      <c r="D43" s="76"/>
      <c r="E43" s="97"/>
      <c r="F43" s="97"/>
      <c r="G43" s="78"/>
      <c r="H43" s="79"/>
      <c r="I43" s="79"/>
      <c r="J43" s="79"/>
      <c r="K43" s="80"/>
      <c r="L43" s="80"/>
      <c r="M43" s="80"/>
    </row>
    <row r="44" spans="1:14" ht="8.25" customHeight="1">
      <c r="A44" s="81"/>
      <c r="B44" s="94"/>
      <c r="C44" s="75"/>
      <c r="D44" s="76"/>
      <c r="E44" s="97"/>
      <c r="F44" s="97"/>
      <c r="G44" s="78"/>
      <c r="H44" s="79"/>
      <c r="I44" s="79"/>
      <c r="J44" s="79"/>
      <c r="K44" s="80"/>
      <c r="L44" s="80"/>
      <c r="M44" s="80"/>
    </row>
    <row r="45" spans="1:14" ht="20.100000000000001" customHeight="1">
      <c r="B45" s="98" t="s">
        <v>85</v>
      </c>
      <c r="C45" s="75"/>
      <c r="D45" s="76"/>
      <c r="E45" s="97"/>
      <c r="F45" s="97"/>
      <c r="G45" s="78"/>
      <c r="H45" s="79"/>
      <c r="I45" s="79"/>
      <c r="J45" s="79"/>
      <c r="K45" s="80"/>
      <c r="L45" s="80"/>
      <c r="M45" s="80"/>
    </row>
    <row r="46" spans="1:14" ht="13.5" customHeight="1">
      <c r="A46" s="82"/>
      <c r="B46" s="94"/>
      <c r="C46" s="75"/>
      <c r="D46" s="76"/>
      <c r="E46" s="97"/>
      <c r="F46" s="97"/>
      <c r="G46" s="99" t="s">
        <v>50</v>
      </c>
      <c r="H46" s="100">
        <v>2</v>
      </c>
      <c r="I46" s="79"/>
      <c r="J46" s="102" t="s">
        <v>50</v>
      </c>
      <c r="K46" s="103">
        <v>1</v>
      </c>
      <c r="M46" s="101"/>
      <c r="N46" s="91"/>
    </row>
    <row r="48" spans="1:14" s="47" customFormat="1">
      <c r="B48" s="174" t="s">
        <v>57</v>
      </c>
      <c r="C48" s="174"/>
      <c r="D48" s="48"/>
      <c r="E48" s="158" t="s">
        <v>132</v>
      </c>
      <c r="F48" s="158"/>
      <c r="G48" s="158"/>
      <c r="H48" s="158"/>
      <c r="I48" s="158"/>
      <c r="J48" s="158"/>
      <c r="K48" s="49" t="s">
        <v>197</v>
      </c>
    </row>
    <row r="49" spans="1:13" s="47" customFormat="1">
      <c r="B49" s="174" t="s">
        <v>131</v>
      </c>
      <c r="C49" s="174"/>
      <c r="D49" s="50" t="s">
        <v>203</v>
      </c>
      <c r="E49" s="175" t="s">
        <v>199</v>
      </c>
      <c r="F49" s="175"/>
      <c r="G49" s="175"/>
      <c r="H49" s="175"/>
      <c r="I49" s="175"/>
      <c r="J49" s="175"/>
      <c r="K49" s="51" t="s">
        <v>60</v>
      </c>
      <c r="L49" s="52" t="s">
        <v>61</v>
      </c>
      <c r="M49" s="52">
        <v>2</v>
      </c>
    </row>
    <row r="50" spans="1:13" s="53" customFormat="1" ht="18.75" customHeight="1">
      <c r="B50" s="54" t="s">
        <v>165</v>
      </c>
      <c r="C50" s="159" t="s">
        <v>200</v>
      </c>
      <c r="D50" s="159"/>
      <c r="E50" s="159"/>
      <c r="F50" s="159"/>
      <c r="G50" s="159"/>
      <c r="H50" s="159"/>
      <c r="I50" s="159"/>
      <c r="J50" s="159"/>
      <c r="K50" s="51" t="s">
        <v>62</v>
      </c>
      <c r="L50" s="51" t="s">
        <v>61</v>
      </c>
      <c r="M50" s="51">
        <v>1</v>
      </c>
    </row>
    <row r="51" spans="1:13" s="53" customFormat="1" ht="18.75" customHeight="1">
      <c r="A51" s="160" t="s">
        <v>204</v>
      </c>
      <c r="B51" s="160"/>
      <c r="C51" s="160"/>
      <c r="D51" s="160"/>
      <c r="E51" s="160"/>
      <c r="F51" s="160"/>
      <c r="G51" s="160"/>
      <c r="H51" s="160"/>
      <c r="I51" s="160"/>
      <c r="J51" s="160"/>
      <c r="K51" s="51" t="s">
        <v>63</v>
      </c>
      <c r="L51" s="51" t="s">
        <v>61</v>
      </c>
      <c r="M51" s="51">
        <v>1</v>
      </c>
    </row>
    <row r="52" spans="1:13" ht="9" customHeight="1"/>
    <row r="53" spans="1:13" ht="15" customHeight="1">
      <c r="A53" s="154" t="s">
        <v>4</v>
      </c>
      <c r="B53" s="155" t="s">
        <v>64</v>
      </c>
      <c r="C53" s="156" t="s">
        <v>9</v>
      </c>
      <c r="D53" s="157" t="s">
        <v>10</v>
      </c>
      <c r="E53" s="155" t="s">
        <v>75</v>
      </c>
      <c r="F53" s="155" t="s">
        <v>76</v>
      </c>
      <c r="G53" s="155" t="s">
        <v>66</v>
      </c>
      <c r="H53" s="155" t="s">
        <v>67</v>
      </c>
      <c r="I53" s="164" t="s">
        <v>56</v>
      </c>
      <c r="J53" s="164"/>
      <c r="K53" s="165" t="s">
        <v>68</v>
      </c>
      <c r="L53" s="166"/>
      <c r="M53" s="167"/>
    </row>
    <row r="54" spans="1:13" ht="27" customHeight="1">
      <c r="A54" s="154"/>
      <c r="B54" s="154"/>
      <c r="C54" s="156"/>
      <c r="D54" s="157"/>
      <c r="E54" s="154"/>
      <c r="F54" s="154"/>
      <c r="G54" s="154"/>
      <c r="H54" s="154"/>
      <c r="I54" s="55" t="s">
        <v>69</v>
      </c>
      <c r="J54" s="55" t="s">
        <v>70</v>
      </c>
      <c r="K54" s="168"/>
      <c r="L54" s="169"/>
      <c r="M54" s="170"/>
    </row>
    <row r="55" spans="1:13" ht="20.100000000000001" customHeight="1">
      <c r="A55" s="56">
        <v>1</v>
      </c>
      <c r="B55" s="92" t="s">
        <v>150</v>
      </c>
      <c r="C55" s="58" t="s">
        <v>173</v>
      </c>
      <c r="D55" s="59" t="s">
        <v>97</v>
      </c>
      <c r="E55" s="95" t="s">
        <v>183</v>
      </c>
      <c r="F55" s="95" t="s">
        <v>128</v>
      </c>
      <c r="G55" s="60"/>
      <c r="H55" s="61"/>
      <c r="I55" s="61"/>
      <c r="J55" s="61"/>
      <c r="K55" s="171" t="s">
        <v>83</v>
      </c>
      <c r="L55" s="172"/>
      <c r="M55" s="173"/>
    </row>
    <row r="56" spans="1:13" ht="20.100000000000001" customHeight="1">
      <c r="A56" s="56">
        <v>2</v>
      </c>
      <c r="B56" s="92" t="s">
        <v>144</v>
      </c>
      <c r="C56" s="58" t="s">
        <v>189</v>
      </c>
      <c r="D56" s="59" t="s">
        <v>110</v>
      </c>
      <c r="E56" s="95" t="s">
        <v>183</v>
      </c>
      <c r="F56" s="95" t="s">
        <v>124</v>
      </c>
      <c r="G56" s="60"/>
      <c r="H56" s="61"/>
      <c r="I56" s="61"/>
      <c r="J56" s="61"/>
      <c r="K56" s="161" t="s">
        <v>83</v>
      </c>
      <c r="L56" s="162"/>
      <c r="M56" s="163"/>
    </row>
    <row r="57" spans="1:13" ht="20.100000000000001" customHeight="1">
      <c r="A57" s="56">
        <v>3</v>
      </c>
      <c r="B57" s="92" t="s">
        <v>141</v>
      </c>
      <c r="C57" s="58" t="s">
        <v>190</v>
      </c>
      <c r="D57" s="59" t="s">
        <v>101</v>
      </c>
      <c r="E57" s="95" t="s">
        <v>183</v>
      </c>
      <c r="F57" s="95" t="s">
        <v>123</v>
      </c>
      <c r="G57" s="60"/>
      <c r="H57" s="61"/>
      <c r="I57" s="61"/>
      <c r="J57" s="61"/>
      <c r="K57" s="161" t="s">
        <v>83</v>
      </c>
      <c r="L57" s="162"/>
      <c r="M57" s="163"/>
    </row>
    <row r="58" spans="1:13" ht="20.100000000000001" customHeight="1">
      <c r="A58" s="56">
        <v>4</v>
      </c>
      <c r="B58" s="92" t="s">
        <v>162</v>
      </c>
      <c r="C58" s="58" t="s">
        <v>180</v>
      </c>
      <c r="D58" s="59" t="s">
        <v>92</v>
      </c>
      <c r="E58" s="95" t="s">
        <v>183</v>
      </c>
      <c r="F58" s="95" t="s">
        <v>123</v>
      </c>
      <c r="G58" s="60"/>
      <c r="H58" s="61"/>
      <c r="I58" s="61"/>
      <c r="J58" s="61"/>
      <c r="K58" s="161" t="s">
        <v>83</v>
      </c>
      <c r="L58" s="162"/>
      <c r="M58" s="163"/>
    </row>
    <row r="59" spans="1:13" ht="20.100000000000001" customHeight="1">
      <c r="A59" s="56">
        <v>5</v>
      </c>
      <c r="B59" s="92" t="s">
        <v>155</v>
      </c>
      <c r="C59" s="58" t="s">
        <v>191</v>
      </c>
      <c r="D59" s="59" t="s">
        <v>92</v>
      </c>
      <c r="E59" s="95" t="s">
        <v>183</v>
      </c>
      <c r="F59" s="95" t="s">
        <v>129</v>
      </c>
      <c r="G59" s="60"/>
      <c r="H59" s="61"/>
      <c r="I59" s="61"/>
      <c r="J59" s="61"/>
      <c r="K59" s="161" t="s">
        <v>83</v>
      </c>
      <c r="L59" s="162"/>
      <c r="M59" s="163"/>
    </row>
    <row r="60" spans="1:13" ht="20.100000000000001" customHeight="1">
      <c r="A60" s="56">
        <v>6</v>
      </c>
      <c r="B60" s="92" t="s">
        <v>156</v>
      </c>
      <c r="C60" s="58" t="s">
        <v>192</v>
      </c>
      <c r="D60" s="59" t="s">
        <v>79</v>
      </c>
      <c r="E60" s="95" t="s">
        <v>183</v>
      </c>
      <c r="F60" s="95" t="s">
        <v>129</v>
      </c>
      <c r="G60" s="60"/>
      <c r="H60" s="61"/>
      <c r="I60" s="61"/>
      <c r="J60" s="61"/>
      <c r="K60" s="161" t="s">
        <v>83</v>
      </c>
      <c r="L60" s="162"/>
      <c r="M60" s="163"/>
    </row>
    <row r="61" spans="1:13" ht="20.100000000000001" customHeight="1">
      <c r="A61" s="56">
        <v>7</v>
      </c>
      <c r="B61" s="92" t="s">
        <v>146</v>
      </c>
      <c r="C61" s="58" t="s">
        <v>116</v>
      </c>
      <c r="D61" s="59" t="s">
        <v>93</v>
      </c>
      <c r="E61" s="95" t="s">
        <v>183</v>
      </c>
      <c r="F61" s="95" t="s">
        <v>126</v>
      </c>
      <c r="G61" s="60"/>
      <c r="H61" s="61"/>
      <c r="I61" s="61"/>
      <c r="J61" s="61"/>
      <c r="K61" s="161" t="s">
        <v>83</v>
      </c>
      <c r="L61" s="162"/>
      <c r="M61" s="163"/>
    </row>
    <row r="62" spans="1:13" ht="20.100000000000001" customHeight="1">
      <c r="A62" s="56">
        <v>8</v>
      </c>
      <c r="B62" s="92" t="s">
        <v>164</v>
      </c>
      <c r="C62" s="58" t="s">
        <v>171</v>
      </c>
      <c r="D62" s="59" t="s">
        <v>98</v>
      </c>
      <c r="E62" s="95" t="s">
        <v>183</v>
      </c>
      <c r="F62" s="95" t="s">
        <v>121</v>
      </c>
      <c r="G62" s="60"/>
      <c r="H62" s="61"/>
      <c r="I62" s="61"/>
      <c r="J62" s="61"/>
      <c r="K62" s="161" t="s">
        <v>83</v>
      </c>
      <c r="L62" s="162"/>
      <c r="M62" s="163"/>
    </row>
    <row r="63" spans="1:13" ht="20.100000000000001" customHeight="1">
      <c r="A63" s="56">
        <v>9</v>
      </c>
      <c r="B63" s="92" t="s">
        <v>193</v>
      </c>
      <c r="C63" s="58" t="s">
        <v>118</v>
      </c>
      <c r="D63" s="59" t="s">
        <v>82</v>
      </c>
      <c r="E63" s="95" t="s">
        <v>183</v>
      </c>
      <c r="F63" s="95" t="s">
        <v>128</v>
      </c>
      <c r="G63" s="60"/>
      <c r="H63" s="61"/>
      <c r="I63" s="61"/>
      <c r="J63" s="61"/>
      <c r="K63" s="161" t="s">
        <v>84</v>
      </c>
      <c r="L63" s="162"/>
      <c r="M63" s="163"/>
    </row>
    <row r="64" spans="1:13" ht="20.100000000000001" customHeight="1">
      <c r="A64" s="56">
        <v>10</v>
      </c>
      <c r="B64" s="92" t="s">
        <v>151</v>
      </c>
      <c r="C64" s="58" t="s">
        <v>194</v>
      </c>
      <c r="D64" s="59" t="s">
        <v>82</v>
      </c>
      <c r="E64" s="95" t="s">
        <v>183</v>
      </c>
      <c r="F64" s="95" t="s">
        <v>128</v>
      </c>
      <c r="G64" s="60"/>
      <c r="H64" s="61"/>
      <c r="I64" s="61"/>
      <c r="J64" s="61"/>
      <c r="K64" s="161" t="s">
        <v>83</v>
      </c>
      <c r="L64" s="162"/>
      <c r="M64" s="163"/>
    </row>
    <row r="65" spans="1:13" ht="20.100000000000001" customHeight="1">
      <c r="A65" s="56">
        <v>11</v>
      </c>
      <c r="B65" s="92" t="s">
        <v>152</v>
      </c>
      <c r="C65" s="58" t="s">
        <v>177</v>
      </c>
      <c r="D65" s="59" t="s">
        <v>81</v>
      </c>
      <c r="E65" s="95" t="s">
        <v>183</v>
      </c>
      <c r="F65" s="95" t="s">
        <v>128</v>
      </c>
      <c r="G65" s="60"/>
      <c r="H65" s="61"/>
      <c r="I65" s="61"/>
      <c r="J65" s="61"/>
      <c r="K65" s="161" t="s">
        <v>83</v>
      </c>
      <c r="L65" s="162"/>
      <c r="M65" s="163"/>
    </row>
    <row r="66" spans="1:13" ht="20.100000000000001" customHeight="1">
      <c r="A66" s="56">
        <v>12</v>
      </c>
      <c r="B66" s="92" t="s">
        <v>137</v>
      </c>
      <c r="C66" s="58" t="s">
        <v>195</v>
      </c>
      <c r="D66" s="59" t="s">
        <v>108</v>
      </c>
      <c r="E66" s="95" t="s">
        <v>183</v>
      </c>
      <c r="F66" s="95" t="s">
        <v>120</v>
      </c>
      <c r="G66" s="60"/>
      <c r="H66" s="61"/>
      <c r="I66" s="61"/>
      <c r="J66" s="61"/>
      <c r="K66" s="161" t="s">
        <v>83</v>
      </c>
      <c r="L66" s="162"/>
      <c r="M66" s="163"/>
    </row>
    <row r="67" spans="1:13" ht="20.100000000000001" customHeight="1">
      <c r="A67" s="56">
        <v>13</v>
      </c>
      <c r="B67" s="92" t="s">
        <v>133</v>
      </c>
      <c r="C67" s="58" t="s">
        <v>179</v>
      </c>
      <c r="D67" s="59" t="s">
        <v>108</v>
      </c>
      <c r="E67" s="95" t="s">
        <v>183</v>
      </c>
      <c r="F67" s="95" t="s">
        <v>128</v>
      </c>
      <c r="G67" s="60"/>
      <c r="H67" s="61"/>
      <c r="I67" s="61"/>
      <c r="J67" s="61"/>
      <c r="K67" s="161" t="s">
        <v>83</v>
      </c>
      <c r="L67" s="162"/>
      <c r="M67" s="163"/>
    </row>
    <row r="68" spans="1:13" ht="20.100000000000001" customHeight="1">
      <c r="A68" s="56">
        <v>14</v>
      </c>
      <c r="B68" s="92" t="s">
        <v>161</v>
      </c>
      <c r="C68" s="58" t="s">
        <v>176</v>
      </c>
      <c r="D68" s="59" t="s">
        <v>96</v>
      </c>
      <c r="E68" s="95" t="s">
        <v>183</v>
      </c>
      <c r="F68" s="95" t="s">
        <v>130</v>
      </c>
      <c r="G68" s="60"/>
      <c r="H68" s="61"/>
      <c r="I68" s="61"/>
      <c r="J68" s="61"/>
      <c r="K68" s="161" t="s">
        <v>83</v>
      </c>
      <c r="L68" s="162"/>
      <c r="M68" s="163"/>
    </row>
    <row r="69" spans="1:13" ht="20.100000000000001" customHeight="1">
      <c r="A69" s="56">
        <v>15</v>
      </c>
      <c r="B69" s="92" t="s">
        <v>142</v>
      </c>
      <c r="C69" s="58" t="s">
        <v>112</v>
      </c>
      <c r="D69" s="59" t="s">
        <v>94</v>
      </c>
      <c r="E69" s="95" t="s">
        <v>183</v>
      </c>
      <c r="F69" s="95" t="s">
        <v>123</v>
      </c>
      <c r="G69" s="60"/>
      <c r="H69" s="61"/>
      <c r="I69" s="61"/>
      <c r="J69" s="61"/>
      <c r="K69" s="161" t="s">
        <v>83</v>
      </c>
      <c r="L69" s="162"/>
      <c r="M69" s="163"/>
    </row>
    <row r="70" spans="1:13" ht="20.100000000000001" customHeight="1">
      <c r="A70" s="56">
        <v>16</v>
      </c>
      <c r="B70" s="92" t="s">
        <v>159</v>
      </c>
      <c r="C70" s="58" t="s">
        <v>113</v>
      </c>
      <c r="D70" s="59" t="s">
        <v>106</v>
      </c>
      <c r="E70" s="95" t="s">
        <v>183</v>
      </c>
      <c r="F70" s="95" t="s">
        <v>124</v>
      </c>
      <c r="G70" s="60"/>
      <c r="H70" s="61"/>
      <c r="I70" s="61"/>
      <c r="J70" s="61"/>
      <c r="K70" s="161" t="s">
        <v>83</v>
      </c>
      <c r="L70" s="162"/>
      <c r="M70" s="163"/>
    </row>
    <row r="71" spans="1:13" ht="20.100000000000001" customHeight="1">
      <c r="A71" s="56">
        <v>17</v>
      </c>
      <c r="B71" s="92" t="s">
        <v>143</v>
      </c>
      <c r="C71" s="58" t="s">
        <v>196</v>
      </c>
      <c r="D71" s="59" t="s">
        <v>88</v>
      </c>
      <c r="E71" s="95" t="s">
        <v>183</v>
      </c>
      <c r="F71" s="95" t="s">
        <v>123</v>
      </c>
      <c r="G71" s="60"/>
      <c r="H71" s="61"/>
      <c r="I71" s="61"/>
      <c r="J71" s="61"/>
      <c r="K71" s="161" t="s">
        <v>83</v>
      </c>
      <c r="L71" s="162"/>
      <c r="M71" s="163"/>
    </row>
    <row r="72" spans="1:13" ht="20.100000000000001" customHeight="1">
      <c r="A72" s="56">
        <v>18</v>
      </c>
      <c r="B72" s="92" t="s">
        <v>135</v>
      </c>
      <c r="C72" s="58" t="s">
        <v>114</v>
      </c>
      <c r="D72" s="59" t="s">
        <v>111</v>
      </c>
      <c r="E72" s="95" t="s">
        <v>183</v>
      </c>
      <c r="F72" s="95" t="s">
        <v>123</v>
      </c>
      <c r="G72" s="60"/>
      <c r="H72" s="61"/>
      <c r="I72" s="61"/>
      <c r="J72" s="61"/>
      <c r="K72" s="161" t="s">
        <v>83</v>
      </c>
      <c r="L72" s="162"/>
      <c r="M72" s="163"/>
    </row>
    <row r="73" spans="1:13" ht="20.100000000000001" customHeight="1">
      <c r="A73" s="56">
        <v>19</v>
      </c>
      <c r="B73" s="92" t="s">
        <v>83</v>
      </c>
      <c r="C73" s="58" t="s">
        <v>83</v>
      </c>
      <c r="D73" s="59" t="s">
        <v>83</v>
      </c>
      <c r="E73" s="95" t="s">
        <v>83</v>
      </c>
      <c r="F73" s="95" t="s">
        <v>83</v>
      </c>
      <c r="G73" s="60"/>
      <c r="H73" s="61"/>
      <c r="I73" s="61"/>
      <c r="J73" s="61"/>
      <c r="K73" s="161" t="s">
        <v>83</v>
      </c>
      <c r="L73" s="162"/>
      <c r="M73" s="163"/>
    </row>
    <row r="74" spans="1:13" ht="20.100000000000001" customHeight="1">
      <c r="A74" s="56">
        <v>20</v>
      </c>
      <c r="B74" s="92" t="s">
        <v>83</v>
      </c>
      <c r="C74" s="58" t="s">
        <v>83</v>
      </c>
      <c r="D74" s="59" t="s">
        <v>83</v>
      </c>
      <c r="E74" s="95" t="s">
        <v>83</v>
      </c>
      <c r="F74" s="95" t="s">
        <v>83</v>
      </c>
      <c r="G74" s="60"/>
      <c r="H74" s="61"/>
      <c r="I74" s="61"/>
      <c r="J74" s="61"/>
      <c r="K74" s="161" t="s">
        <v>83</v>
      </c>
      <c r="L74" s="162"/>
      <c r="M74" s="163"/>
    </row>
    <row r="75" spans="1:13" ht="20.100000000000001" customHeight="1">
      <c r="A75" s="56">
        <v>21</v>
      </c>
      <c r="B75" s="92" t="s">
        <v>83</v>
      </c>
      <c r="C75" s="58" t="s">
        <v>83</v>
      </c>
      <c r="D75" s="59" t="s">
        <v>83</v>
      </c>
      <c r="E75" s="95" t="s">
        <v>83</v>
      </c>
      <c r="F75" s="95" t="s">
        <v>83</v>
      </c>
      <c r="G75" s="60"/>
      <c r="H75" s="61"/>
      <c r="I75" s="61"/>
      <c r="J75" s="61"/>
      <c r="K75" s="161" t="s">
        <v>83</v>
      </c>
      <c r="L75" s="162"/>
      <c r="M75" s="163"/>
    </row>
    <row r="76" spans="1:13" ht="20.100000000000001" customHeight="1">
      <c r="A76" s="56">
        <v>22</v>
      </c>
      <c r="B76" s="92" t="s">
        <v>83</v>
      </c>
      <c r="C76" s="58" t="s">
        <v>83</v>
      </c>
      <c r="D76" s="59" t="s">
        <v>83</v>
      </c>
      <c r="E76" s="95" t="s">
        <v>83</v>
      </c>
      <c r="F76" s="95" t="s">
        <v>83</v>
      </c>
      <c r="G76" s="60"/>
      <c r="H76" s="61"/>
      <c r="I76" s="61"/>
      <c r="J76" s="61"/>
      <c r="K76" s="161" t="s">
        <v>83</v>
      </c>
      <c r="L76" s="162"/>
      <c r="M76" s="163"/>
    </row>
    <row r="77" spans="1:13" ht="20.100000000000001" customHeight="1">
      <c r="A77" s="56">
        <v>23</v>
      </c>
      <c r="B77" s="92" t="s">
        <v>83</v>
      </c>
      <c r="C77" s="58" t="s">
        <v>83</v>
      </c>
      <c r="D77" s="59" t="s">
        <v>83</v>
      </c>
      <c r="E77" s="95" t="s">
        <v>83</v>
      </c>
      <c r="F77" s="95" t="s">
        <v>83</v>
      </c>
      <c r="G77" s="60"/>
      <c r="H77" s="61"/>
      <c r="I77" s="61"/>
      <c r="J77" s="61"/>
      <c r="K77" s="161" t="s">
        <v>83</v>
      </c>
      <c r="L77" s="162"/>
      <c r="M77" s="163"/>
    </row>
    <row r="78" spans="1:13" ht="20.100000000000001" customHeight="1">
      <c r="A78" s="56">
        <v>24</v>
      </c>
      <c r="B78" s="92" t="s">
        <v>83</v>
      </c>
      <c r="C78" s="58" t="s">
        <v>83</v>
      </c>
      <c r="D78" s="59" t="s">
        <v>83</v>
      </c>
      <c r="E78" s="95" t="s">
        <v>83</v>
      </c>
      <c r="F78" s="95" t="s">
        <v>83</v>
      </c>
      <c r="G78" s="60"/>
      <c r="H78" s="61"/>
      <c r="I78" s="61"/>
      <c r="J78" s="61"/>
      <c r="K78" s="161" t="s">
        <v>83</v>
      </c>
      <c r="L78" s="162"/>
      <c r="M78" s="163"/>
    </row>
    <row r="79" spans="1:13" ht="20.100000000000001" customHeight="1">
      <c r="A79" s="56">
        <v>25</v>
      </c>
      <c r="B79" s="92" t="s">
        <v>83</v>
      </c>
      <c r="C79" s="58" t="s">
        <v>83</v>
      </c>
      <c r="D79" s="59" t="s">
        <v>83</v>
      </c>
      <c r="E79" s="95" t="s">
        <v>83</v>
      </c>
      <c r="F79" s="95" t="s">
        <v>83</v>
      </c>
      <c r="G79" s="60"/>
      <c r="H79" s="61"/>
      <c r="I79" s="61"/>
      <c r="J79" s="61"/>
      <c r="K79" s="161" t="s">
        <v>83</v>
      </c>
      <c r="L79" s="162"/>
      <c r="M79" s="163"/>
    </row>
    <row r="80" spans="1:13" ht="20.100000000000001" customHeight="1">
      <c r="A80" s="56">
        <v>26</v>
      </c>
      <c r="B80" s="92" t="s">
        <v>83</v>
      </c>
      <c r="C80" s="58" t="s">
        <v>83</v>
      </c>
      <c r="D80" s="59" t="s">
        <v>83</v>
      </c>
      <c r="E80" s="95" t="s">
        <v>83</v>
      </c>
      <c r="F80" s="95" t="s">
        <v>83</v>
      </c>
      <c r="G80" s="60"/>
      <c r="H80" s="61"/>
      <c r="I80" s="61"/>
      <c r="J80" s="61"/>
      <c r="K80" s="161" t="s">
        <v>83</v>
      </c>
      <c r="L80" s="162"/>
      <c r="M80" s="163"/>
    </row>
    <row r="81" spans="1:14" ht="20.100000000000001" customHeight="1">
      <c r="A81" s="56">
        <v>27</v>
      </c>
      <c r="B81" s="92" t="s">
        <v>83</v>
      </c>
      <c r="C81" s="58" t="s">
        <v>83</v>
      </c>
      <c r="D81" s="59" t="s">
        <v>83</v>
      </c>
      <c r="E81" s="95" t="s">
        <v>83</v>
      </c>
      <c r="F81" s="95" t="s">
        <v>83</v>
      </c>
      <c r="G81" s="60"/>
      <c r="H81" s="61"/>
      <c r="I81" s="61"/>
      <c r="J81" s="61"/>
      <c r="K81" s="161" t="s">
        <v>83</v>
      </c>
      <c r="L81" s="162"/>
      <c r="M81" s="163"/>
    </row>
    <row r="82" spans="1:14" ht="20.100000000000001" customHeight="1">
      <c r="A82" s="56">
        <v>28</v>
      </c>
      <c r="B82" s="92" t="s">
        <v>83</v>
      </c>
      <c r="C82" s="58" t="s">
        <v>83</v>
      </c>
      <c r="D82" s="59" t="s">
        <v>83</v>
      </c>
      <c r="E82" s="95" t="s">
        <v>83</v>
      </c>
      <c r="F82" s="95" t="s">
        <v>83</v>
      </c>
      <c r="G82" s="60"/>
      <c r="H82" s="61"/>
      <c r="I82" s="61"/>
      <c r="J82" s="61"/>
      <c r="K82" s="161" t="s">
        <v>83</v>
      </c>
      <c r="L82" s="162"/>
      <c r="M82" s="163"/>
    </row>
    <row r="83" spans="1:14" ht="20.100000000000001" customHeight="1">
      <c r="A83" s="56">
        <v>29</v>
      </c>
      <c r="B83" s="92" t="s">
        <v>83</v>
      </c>
      <c r="C83" s="58" t="s">
        <v>83</v>
      </c>
      <c r="D83" s="59" t="s">
        <v>83</v>
      </c>
      <c r="E83" s="95" t="s">
        <v>83</v>
      </c>
      <c r="F83" s="95" t="s">
        <v>83</v>
      </c>
      <c r="G83" s="60"/>
      <c r="H83" s="61"/>
      <c r="I83" s="61"/>
      <c r="J83" s="61"/>
      <c r="K83" s="161" t="s">
        <v>83</v>
      </c>
      <c r="L83" s="162"/>
      <c r="M83" s="163"/>
    </row>
    <row r="84" spans="1:14" ht="20.100000000000001" customHeight="1">
      <c r="A84" s="63">
        <v>30</v>
      </c>
      <c r="B84" s="92" t="s">
        <v>83</v>
      </c>
      <c r="C84" s="58" t="s">
        <v>83</v>
      </c>
      <c r="D84" s="59" t="s">
        <v>83</v>
      </c>
      <c r="E84" s="95" t="s">
        <v>83</v>
      </c>
      <c r="F84" s="95" t="s">
        <v>83</v>
      </c>
      <c r="G84" s="64"/>
      <c r="H84" s="65"/>
      <c r="I84" s="65"/>
      <c r="J84" s="65"/>
      <c r="K84" s="161" t="s">
        <v>83</v>
      </c>
      <c r="L84" s="162"/>
      <c r="M84" s="163"/>
    </row>
    <row r="85" spans="1:14" ht="23.25" customHeight="1">
      <c r="A85" s="66" t="s">
        <v>71</v>
      </c>
      <c r="B85" s="93"/>
      <c r="C85" s="68"/>
      <c r="D85" s="69"/>
      <c r="E85" s="96"/>
      <c r="F85" s="96"/>
      <c r="G85" s="71"/>
      <c r="H85" s="72"/>
      <c r="I85" s="72"/>
      <c r="J85" s="72"/>
      <c r="K85" s="62"/>
      <c r="L85" s="62"/>
      <c r="M85" s="62"/>
    </row>
    <row r="86" spans="1:14" ht="20.100000000000001" customHeight="1">
      <c r="A86" s="73" t="s">
        <v>86</v>
      </c>
      <c r="B86" s="94"/>
      <c r="C86" s="75"/>
      <c r="D86" s="76"/>
      <c r="E86" s="97"/>
      <c r="F86" s="97"/>
      <c r="G86" s="78"/>
      <c r="H86" s="79"/>
      <c r="I86" s="79"/>
      <c r="J86" s="79"/>
      <c r="K86" s="80"/>
      <c r="L86" s="80"/>
      <c r="M86" s="80"/>
    </row>
    <row r="87" spans="1:14" ht="18.75" customHeight="1">
      <c r="A87" s="81"/>
      <c r="B87" s="94"/>
      <c r="C87" s="75"/>
      <c r="D87" s="76"/>
      <c r="E87" s="97"/>
      <c r="F87" s="97"/>
      <c r="G87" s="78"/>
      <c r="H87" s="79"/>
      <c r="I87" s="79"/>
      <c r="J87" s="79"/>
      <c r="K87" s="80"/>
      <c r="L87" s="80"/>
      <c r="M87" s="80"/>
    </row>
    <row r="88" spans="1:14" ht="18" customHeight="1">
      <c r="A88" s="81"/>
      <c r="B88" s="94"/>
      <c r="C88" s="75"/>
      <c r="D88" s="76"/>
      <c r="E88" s="97"/>
      <c r="F88" s="97"/>
      <c r="G88" s="78"/>
      <c r="H88" s="79"/>
      <c r="I88" s="79"/>
      <c r="J88" s="79"/>
      <c r="K88" s="80"/>
      <c r="L88" s="80"/>
      <c r="M88" s="80"/>
    </row>
    <row r="89" spans="1:14" ht="8.25" customHeight="1">
      <c r="A89" s="81"/>
      <c r="B89" s="94"/>
      <c r="C89" s="75"/>
      <c r="D89" s="76"/>
      <c r="E89" s="97"/>
      <c r="F89" s="97"/>
      <c r="G89" s="78"/>
      <c r="H89" s="79"/>
      <c r="I89" s="79"/>
      <c r="J89" s="79"/>
      <c r="K89" s="80"/>
      <c r="L89" s="80"/>
      <c r="M89" s="80"/>
    </row>
    <row r="90" spans="1:14" ht="20.100000000000001" customHeight="1">
      <c r="B90" s="98" t="s">
        <v>85</v>
      </c>
      <c r="C90" s="75"/>
      <c r="D90" s="76"/>
      <c r="E90" s="97"/>
      <c r="F90" s="97"/>
      <c r="G90" s="78"/>
      <c r="H90" s="79"/>
      <c r="I90" s="79"/>
      <c r="J90" s="79"/>
      <c r="K90" s="80"/>
      <c r="L90" s="80"/>
      <c r="M90" s="80"/>
    </row>
    <row r="91" spans="1:14" ht="13.5" customHeight="1">
      <c r="A91" s="82"/>
      <c r="B91" s="94"/>
      <c r="C91" s="75"/>
      <c r="D91" s="76"/>
      <c r="E91" s="97"/>
      <c r="F91" s="97"/>
      <c r="G91" s="99" t="s">
        <v>51</v>
      </c>
      <c r="H91" s="100">
        <v>2</v>
      </c>
      <c r="I91" s="79"/>
      <c r="J91" s="102" t="s">
        <v>50</v>
      </c>
      <c r="K91" s="103">
        <v>1</v>
      </c>
      <c r="M91" s="101"/>
      <c r="N91" s="91"/>
    </row>
  </sheetData>
  <mergeCells count="92">
    <mergeCell ref="K81:M81"/>
    <mergeCell ref="K82:M82"/>
    <mergeCell ref="K83:M83"/>
    <mergeCell ref="K84:M84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K63:M63"/>
    <mergeCell ref="K64:M64"/>
    <mergeCell ref="K65:M65"/>
    <mergeCell ref="K66:M66"/>
    <mergeCell ref="K67:M67"/>
    <mergeCell ref="K68:M68"/>
    <mergeCell ref="K57:M57"/>
    <mergeCell ref="K58:M58"/>
    <mergeCell ref="K59:M59"/>
    <mergeCell ref="K60:M60"/>
    <mergeCell ref="K61:M61"/>
    <mergeCell ref="K62:M62"/>
    <mergeCell ref="G53:G54"/>
    <mergeCell ref="H53:H54"/>
    <mergeCell ref="I53:J53"/>
    <mergeCell ref="K53:M54"/>
    <mergeCell ref="K55:M55"/>
    <mergeCell ref="K56:M56"/>
    <mergeCell ref="B49:C49"/>
    <mergeCell ref="E49:J49"/>
    <mergeCell ref="C50:J50"/>
    <mergeCell ref="A51:J51"/>
    <mergeCell ref="A53:A54"/>
    <mergeCell ref="B53:B54"/>
    <mergeCell ref="C53:C54"/>
    <mergeCell ref="D53:D54"/>
    <mergeCell ref="E53:E54"/>
    <mergeCell ref="F53:F54"/>
    <mergeCell ref="K36:M36"/>
    <mergeCell ref="K37:M37"/>
    <mergeCell ref="K38:M38"/>
    <mergeCell ref="K39:M39"/>
    <mergeCell ref="B48:C48"/>
    <mergeCell ref="E48:J48"/>
    <mergeCell ref="K30:M30"/>
    <mergeCell ref="K31:M31"/>
    <mergeCell ref="K32:M32"/>
    <mergeCell ref="K33:M33"/>
    <mergeCell ref="K34:M34"/>
    <mergeCell ref="K35:M35"/>
    <mergeCell ref="K24:M24"/>
    <mergeCell ref="K25:M25"/>
    <mergeCell ref="K26:M26"/>
    <mergeCell ref="K27:M27"/>
    <mergeCell ref="K28:M28"/>
    <mergeCell ref="K29:M29"/>
    <mergeCell ref="K18:M18"/>
    <mergeCell ref="K19:M19"/>
    <mergeCell ref="K20:M20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  <mergeCell ref="B3:C3"/>
    <mergeCell ref="E3:J3"/>
    <mergeCell ref="B4:C4"/>
    <mergeCell ref="E4:J4"/>
    <mergeCell ref="C5:J5"/>
    <mergeCell ref="A6:J6"/>
  </mergeCells>
  <conditionalFormatting sqref="F8:F39 K10:M45 J46:K46 M46">
    <cfRule type="cellIs" dxfId="4" priority="4" stopIfTrue="1" operator="equal">
      <formula>0</formula>
    </cfRule>
  </conditionalFormatting>
  <conditionalFormatting sqref="F53:F84 K55:M90 J91:K91 M91">
    <cfRule type="cellIs" dxfId="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F61A-D741-440D-A572-88EA03557537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132</v>
      </c>
      <c r="G1" s="158"/>
      <c r="H1" s="158"/>
      <c r="I1" s="158"/>
      <c r="J1" s="158"/>
      <c r="K1" s="158"/>
      <c r="L1" s="49" t="s">
        <v>197</v>
      </c>
    </row>
    <row r="2" spans="1:15" s="47" customFormat="1">
      <c r="C2" s="174" t="s">
        <v>131</v>
      </c>
      <c r="D2" s="174"/>
      <c r="E2" s="50" t="s">
        <v>203</v>
      </c>
      <c r="F2" s="175" t="s">
        <v>199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165</v>
      </c>
      <c r="D3" s="159" t="s">
        <v>200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204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A7" t="s">
        <v>211</v>
      </c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 t="s">
        <v>211</v>
      </c>
      <c r="B8" s="56">
        <v>1</v>
      </c>
      <c r="C8" s="92" t="s">
        <v>150</v>
      </c>
      <c r="D8" s="58" t="s">
        <v>173</v>
      </c>
      <c r="E8" s="59" t="s">
        <v>97</v>
      </c>
      <c r="F8" s="95" t="s">
        <v>183</v>
      </c>
      <c r="G8" s="95" t="s">
        <v>128</v>
      </c>
      <c r="H8" s="60"/>
      <c r="I8" s="61"/>
      <c r="J8" s="61"/>
      <c r="K8" s="61"/>
      <c r="L8" s="171" t="s">
        <v>83</v>
      </c>
      <c r="M8" s="172"/>
      <c r="N8" s="173"/>
      <c r="O8" t="s">
        <v>202</v>
      </c>
    </row>
    <row r="9" spans="1:15" ht="20.100000000000001" customHeight="1">
      <c r="A9" t="s">
        <v>211</v>
      </c>
      <c r="B9" s="56">
        <v>2</v>
      </c>
      <c r="C9" s="92" t="s">
        <v>144</v>
      </c>
      <c r="D9" s="58" t="s">
        <v>189</v>
      </c>
      <c r="E9" s="59" t="s">
        <v>110</v>
      </c>
      <c r="F9" s="95" t="s">
        <v>183</v>
      </c>
      <c r="G9" s="95" t="s">
        <v>124</v>
      </c>
      <c r="H9" s="60"/>
      <c r="I9" s="61"/>
      <c r="J9" s="61"/>
      <c r="K9" s="61"/>
      <c r="L9" s="161" t="s">
        <v>83</v>
      </c>
      <c r="M9" s="162"/>
      <c r="N9" s="163"/>
      <c r="O9" t="s">
        <v>202</v>
      </c>
    </row>
    <row r="10" spans="1:15" ht="20.100000000000001" customHeight="1">
      <c r="A10" t="s">
        <v>211</v>
      </c>
      <c r="B10" s="56">
        <v>3</v>
      </c>
      <c r="C10" s="92" t="s">
        <v>141</v>
      </c>
      <c r="D10" s="58" t="s">
        <v>190</v>
      </c>
      <c r="E10" s="59" t="s">
        <v>101</v>
      </c>
      <c r="F10" s="95" t="s">
        <v>183</v>
      </c>
      <c r="G10" s="95" t="s">
        <v>123</v>
      </c>
      <c r="H10" s="60"/>
      <c r="I10" s="61"/>
      <c r="J10" s="61"/>
      <c r="K10" s="61"/>
      <c r="L10" s="161" t="s">
        <v>83</v>
      </c>
      <c r="M10" s="162"/>
      <c r="N10" s="163"/>
      <c r="O10" t="s">
        <v>202</v>
      </c>
    </row>
    <row r="11" spans="1:15" ht="20.100000000000001" customHeight="1">
      <c r="A11" t="s">
        <v>211</v>
      </c>
      <c r="B11" s="56">
        <v>4</v>
      </c>
      <c r="C11" s="92" t="s">
        <v>162</v>
      </c>
      <c r="D11" s="58" t="s">
        <v>180</v>
      </c>
      <c r="E11" s="59" t="s">
        <v>92</v>
      </c>
      <c r="F11" s="95" t="s">
        <v>183</v>
      </c>
      <c r="G11" s="95" t="s">
        <v>123</v>
      </c>
      <c r="H11" s="60"/>
      <c r="I11" s="61"/>
      <c r="J11" s="61"/>
      <c r="K11" s="61"/>
      <c r="L11" s="161" t="s">
        <v>83</v>
      </c>
      <c r="M11" s="162"/>
      <c r="N11" s="163"/>
      <c r="O11" t="s">
        <v>202</v>
      </c>
    </row>
    <row r="12" spans="1:15" ht="20.100000000000001" customHeight="1">
      <c r="A12" t="s">
        <v>211</v>
      </c>
      <c r="B12" s="56">
        <v>5</v>
      </c>
      <c r="C12" s="92" t="s">
        <v>155</v>
      </c>
      <c r="D12" s="58" t="s">
        <v>191</v>
      </c>
      <c r="E12" s="59" t="s">
        <v>92</v>
      </c>
      <c r="F12" s="95" t="s">
        <v>183</v>
      </c>
      <c r="G12" s="95" t="s">
        <v>129</v>
      </c>
      <c r="H12" s="60"/>
      <c r="I12" s="61"/>
      <c r="J12" s="61"/>
      <c r="K12" s="61"/>
      <c r="L12" s="161" t="s">
        <v>83</v>
      </c>
      <c r="M12" s="162"/>
      <c r="N12" s="163"/>
      <c r="O12" t="s">
        <v>202</v>
      </c>
    </row>
    <row r="13" spans="1:15" ht="20.100000000000001" customHeight="1">
      <c r="A13" t="s">
        <v>211</v>
      </c>
      <c r="B13" s="56">
        <v>6</v>
      </c>
      <c r="C13" s="92" t="s">
        <v>156</v>
      </c>
      <c r="D13" s="58" t="s">
        <v>192</v>
      </c>
      <c r="E13" s="59" t="s">
        <v>79</v>
      </c>
      <c r="F13" s="95" t="s">
        <v>183</v>
      </c>
      <c r="G13" s="95" t="s">
        <v>129</v>
      </c>
      <c r="H13" s="60"/>
      <c r="I13" s="61"/>
      <c r="J13" s="61"/>
      <c r="K13" s="61"/>
      <c r="L13" s="161" t="s">
        <v>83</v>
      </c>
      <c r="M13" s="162"/>
      <c r="N13" s="163"/>
      <c r="O13" t="s">
        <v>202</v>
      </c>
    </row>
    <row r="14" spans="1:15" ht="20.100000000000001" customHeight="1">
      <c r="A14" t="s">
        <v>211</v>
      </c>
      <c r="B14" s="56">
        <v>7</v>
      </c>
      <c r="C14" s="92" t="s">
        <v>146</v>
      </c>
      <c r="D14" s="58" t="s">
        <v>116</v>
      </c>
      <c r="E14" s="59" t="s">
        <v>93</v>
      </c>
      <c r="F14" s="95" t="s">
        <v>183</v>
      </c>
      <c r="G14" s="95" t="s">
        <v>126</v>
      </c>
      <c r="H14" s="60"/>
      <c r="I14" s="61"/>
      <c r="J14" s="61"/>
      <c r="K14" s="61"/>
      <c r="L14" s="161" t="s">
        <v>83</v>
      </c>
      <c r="M14" s="162"/>
      <c r="N14" s="163"/>
      <c r="O14" t="s">
        <v>202</v>
      </c>
    </row>
    <row r="15" spans="1:15" ht="20.100000000000001" customHeight="1">
      <c r="A15" t="s">
        <v>211</v>
      </c>
      <c r="B15" s="56">
        <v>8</v>
      </c>
      <c r="C15" s="92" t="s">
        <v>164</v>
      </c>
      <c r="D15" s="58" t="s">
        <v>171</v>
      </c>
      <c r="E15" s="59" t="s">
        <v>98</v>
      </c>
      <c r="F15" s="95" t="s">
        <v>183</v>
      </c>
      <c r="G15" s="95" t="s">
        <v>121</v>
      </c>
      <c r="H15" s="60"/>
      <c r="I15" s="61"/>
      <c r="J15" s="61"/>
      <c r="K15" s="61"/>
      <c r="L15" s="161" t="s">
        <v>83</v>
      </c>
      <c r="M15" s="162"/>
      <c r="N15" s="163"/>
      <c r="O15" t="s">
        <v>202</v>
      </c>
    </row>
    <row r="16" spans="1:15" ht="20.100000000000001" customHeight="1">
      <c r="A16" t="s">
        <v>211</v>
      </c>
      <c r="B16" s="56">
        <v>9</v>
      </c>
      <c r="C16" s="92" t="s">
        <v>193</v>
      </c>
      <c r="D16" s="58" t="s">
        <v>118</v>
      </c>
      <c r="E16" s="59" t="s">
        <v>82</v>
      </c>
      <c r="F16" s="95" t="s">
        <v>183</v>
      </c>
      <c r="G16" s="95" t="s">
        <v>128</v>
      </c>
      <c r="H16" s="60"/>
      <c r="I16" s="61"/>
      <c r="J16" s="61"/>
      <c r="K16" s="61"/>
      <c r="L16" s="161" t="s">
        <v>84</v>
      </c>
      <c r="M16" s="162"/>
      <c r="N16" s="163"/>
      <c r="O16" t="s">
        <v>202</v>
      </c>
    </row>
    <row r="17" spans="1:15" ht="20.100000000000001" customHeight="1">
      <c r="A17" t="s">
        <v>211</v>
      </c>
      <c r="B17" s="56">
        <v>10</v>
      </c>
      <c r="C17" s="92" t="s">
        <v>151</v>
      </c>
      <c r="D17" s="58" t="s">
        <v>194</v>
      </c>
      <c r="E17" s="59" t="s">
        <v>82</v>
      </c>
      <c r="F17" s="95" t="s">
        <v>183</v>
      </c>
      <c r="G17" s="95" t="s">
        <v>128</v>
      </c>
      <c r="H17" s="60"/>
      <c r="I17" s="61"/>
      <c r="J17" s="61"/>
      <c r="K17" s="61"/>
      <c r="L17" s="161" t="s">
        <v>83</v>
      </c>
      <c r="M17" s="162"/>
      <c r="N17" s="163"/>
      <c r="O17" t="s">
        <v>202</v>
      </c>
    </row>
    <row r="18" spans="1:15" ht="20.100000000000001" customHeight="1">
      <c r="A18" t="s">
        <v>211</v>
      </c>
      <c r="B18" s="56">
        <v>11</v>
      </c>
      <c r="C18" s="92" t="s">
        <v>152</v>
      </c>
      <c r="D18" s="58" t="s">
        <v>177</v>
      </c>
      <c r="E18" s="59" t="s">
        <v>81</v>
      </c>
      <c r="F18" s="95" t="s">
        <v>183</v>
      </c>
      <c r="G18" s="95" t="s">
        <v>128</v>
      </c>
      <c r="H18" s="60"/>
      <c r="I18" s="61"/>
      <c r="J18" s="61"/>
      <c r="K18" s="61"/>
      <c r="L18" s="161" t="s">
        <v>83</v>
      </c>
      <c r="M18" s="162"/>
      <c r="N18" s="163"/>
      <c r="O18" t="s">
        <v>202</v>
      </c>
    </row>
    <row r="19" spans="1:15" ht="20.100000000000001" customHeight="1">
      <c r="A19" t="s">
        <v>211</v>
      </c>
      <c r="B19" s="56">
        <v>12</v>
      </c>
      <c r="C19" s="92" t="s">
        <v>137</v>
      </c>
      <c r="D19" s="58" t="s">
        <v>195</v>
      </c>
      <c r="E19" s="59" t="s">
        <v>108</v>
      </c>
      <c r="F19" s="95" t="s">
        <v>183</v>
      </c>
      <c r="G19" s="95" t="s">
        <v>120</v>
      </c>
      <c r="H19" s="60"/>
      <c r="I19" s="61"/>
      <c r="J19" s="61"/>
      <c r="K19" s="61"/>
      <c r="L19" s="161" t="s">
        <v>83</v>
      </c>
      <c r="M19" s="162"/>
      <c r="N19" s="163"/>
      <c r="O19" t="s">
        <v>202</v>
      </c>
    </row>
    <row r="20" spans="1:15" ht="20.100000000000001" customHeight="1">
      <c r="A20" t="s">
        <v>211</v>
      </c>
      <c r="B20" s="56">
        <v>13</v>
      </c>
      <c r="C20" s="92" t="s">
        <v>133</v>
      </c>
      <c r="D20" s="58" t="s">
        <v>179</v>
      </c>
      <c r="E20" s="59" t="s">
        <v>108</v>
      </c>
      <c r="F20" s="95" t="s">
        <v>183</v>
      </c>
      <c r="G20" s="95" t="s">
        <v>128</v>
      </c>
      <c r="H20" s="60"/>
      <c r="I20" s="61"/>
      <c r="J20" s="61"/>
      <c r="K20" s="61"/>
      <c r="L20" s="161" t="s">
        <v>83</v>
      </c>
      <c r="M20" s="162"/>
      <c r="N20" s="163"/>
      <c r="O20" t="s">
        <v>202</v>
      </c>
    </row>
    <row r="21" spans="1:15" ht="20.100000000000001" customHeight="1">
      <c r="A21" t="s">
        <v>211</v>
      </c>
      <c r="B21" s="56">
        <v>14</v>
      </c>
      <c r="C21" s="92" t="s">
        <v>161</v>
      </c>
      <c r="D21" s="58" t="s">
        <v>176</v>
      </c>
      <c r="E21" s="59" t="s">
        <v>96</v>
      </c>
      <c r="F21" s="95" t="s">
        <v>183</v>
      </c>
      <c r="G21" s="95" t="s">
        <v>130</v>
      </c>
      <c r="H21" s="60"/>
      <c r="I21" s="61"/>
      <c r="J21" s="61"/>
      <c r="K21" s="61"/>
      <c r="L21" s="161" t="s">
        <v>83</v>
      </c>
      <c r="M21" s="162"/>
      <c r="N21" s="163"/>
      <c r="O21" t="s">
        <v>202</v>
      </c>
    </row>
    <row r="22" spans="1:15" ht="20.100000000000001" customHeight="1">
      <c r="A22" t="s">
        <v>211</v>
      </c>
      <c r="B22" s="56">
        <v>15</v>
      </c>
      <c r="C22" s="92" t="s">
        <v>142</v>
      </c>
      <c r="D22" s="58" t="s">
        <v>112</v>
      </c>
      <c r="E22" s="59" t="s">
        <v>94</v>
      </c>
      <c r="F22" s="95" t="s">
        <v>183</v>
      </c>
      <c r="G22" s="95" t="s">
        <v>123</v>
      </c>
      <c r="H22" s="60"/>
      <c r="I22" s="61"/>
      <c r="J22" s="61"/>
      <c r="K22" s="61"/>
      <c r="L22" s="161" t="s">
        <v>83</v>
      </c>
      <c r="M22" s="162"/>
      <c r="N22" s="163"/>
      <c r="O22" t="s">
        <v>202</v>
      </c>
    </row>
    <row r="23" spans="1:15" ht="20.100000000000001" customHeight="1">
      <c r="A23" t="s">
        <v>211</v>
      </c>
      <c r="B23" s="56">
        <v>16</v>
      </c>
      <c r="C23" s="92" t="s">
        <v>159</v>
      </c>
      <c r="D23" s="58" t="s">
        <v>113</v>
      </c>
      <c r="E23" s="59" t="s">
        <v>106</v>
      </c>
      <c r="F23" s="95" t="s">
        <v>183</v>
      </c>
      <c r="G23" s="95" t="s">
        <v>124</v>
      </c>
      <c r="H23" s="60"/>
      <c r="I23" s="61"/>
      <c r="J23" s="61"/>
      <c r="K23" s="61"/>
      <c r="L23" s="161" t="s">
        <v>83</v>
      </c>
      <c r="M23" s="162"/>
      <c r="N23" s="163"/>
      <c r="O23" t="s">
        <v>202</v>
      </c>
    </row>
    <row r="24" spans="1:15" ht="20.100000000000001" customHeight="1">
      <c r="A24" t="s">
        <v>211</v>
      </c>
      <c r="B24" s="56">
        <v>17</v>
      </c>
      <c r="C24" s="92" t="s">
        <v>143</v>
      </c>
      <c r="D24" s="58" t="s">
        <v>196</v>
      </c>
      <c r="E24" s="59" t="s">
        <v>88</v>
      </c>
      <c r="F24" s="95" t="s">
        <v>183</v>
      </c>
      <c r="G24" s="95" t="s">
        <v>123</v>
      </c>
      <c r="H24" s="60"/>
      <c r="I24" s="61"/>
      <c r="J24" s="61"/>
      <c r="K24" s="61"/>
      <c r="L24" s="161" t="s">
        <v>83</v>
      </c>
      <c r="M24" s="162"/>
      <c r="N24" s="163"/>
      <c r="O24" t="s">
        <v>202</v>
      </c>
    </row>
    <row r="25" spans="1:15" ht="20.100000000000001" customHeight="1">
      <c r="A25" t="s">
        <v>211</v>
      </c>
      <c r="B25" s="56">
        <v>18</v>
      </c>
      <c r="C25" s="92" t="s">
        <v>135</v>
      </c>
      <c r="D25" s="58" t="s">
        <v>114</v>
      </c>
      <c r="E25" s="59" t="s">
        <v>111</v>
      </c>
      <c r="F25" s="95" t="s">
        <v>183</v>
      </c>
      <c r="G25" s="95" t="s">
        <v>123</v>
      </c>
      <c r="H25" s="60"/>
      <c r="I25" s="61"/>
      <c r="J25" s="61"/>
      <c r="K25" s="61"/>
      <c r="L25" s="161" t="s">
        <v>83</v>
      </c>
      <c r="M25" s="162"/>
      <c r="N25" s="163"/>
      <c r="O25" t="s">
        <v>202</v>
      </c>
    </row>
    <row r="26" spans="1:15" ht="20.100000000000001" customHeight="1">
      <c r="A26" t="s">
        <v>211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61" t="s">
        <v>83</v>
      </c>
      <c r="M26" s="162"/>
      <c r="N26" s="163"/>
      <c r="O26" t="s">
        <v>202</v>
      </c>
    </row>
    <row r="27" spans="1:15" ht="20.100000000000001" customHeight="1">
      <c r="A27" t="s">
        <v>211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61" t="s">
        <v>83</v>
      </c>
      <c r="M27" s="162"/>
      <c r="N27" s="163"/>
      <c r="O27" t="s">
        <v>202</v>
      </c>
    </row>
    <row r="28" spans="1:15" ht="20.100000000000001" customHeight="1">
      <c r="A28" t="s">
        <v>211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61" t="s">
        <v>83</v>
      </c>
      <c r="M28" s="162"/>
      <c r="N28" s="163"/>
      <c r="O28" t="s">
        <v>202</v>
      </c>
    </row>
    <row r="29" spans="1:15" ht="20.100000000000001" customHeight="1">
      <c r="A29" t="s">
        <v>211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61" t="s">
        <v>83</v>
      </c>
      <c r="M29" s="162"/>
      <c r="N29" s="163"/>
      <c r="O29" t="s">
        <v>202</v>
      </c>
    </row>
    <row r="30" spans="1:15" ht="20.100000000000001" customHeight="1">
      <c r="A30" t="s">
        <v>211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61" t="s">
        <v>83</v>
      </c>
      <c r="M30" s="162"/>
      <c r="N30" s="163"/>
      <c r="O30" t="s">
        <v>202</v>
      </c>
    </row>
    <row r="31" spans="1:15" ht="20.100000000000001" customHeight="1">
      <c r="A31" t="s">
        <v>211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61" t="s">
        <v>83</v>
      </c>
      <c r="M31" s="162"/>
      <c r="N31" s="163"/>
      <c r="O31" t="s">
        <v>202</v>
      </c>
    </row>
    <row r="32" spans="1:15" ht="20.100000000000001" customHeight="1">
      <c r="A32" t="s">
        <v>211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61" t="s">
        <v>83</v>
      </c>
      <c r="M32" s="162"/>
      <c r="N32" s="163"/>
      <c r="O32" t="s">
        <v>202</v>
      </c>
    </row>
    <row r="33" spans="1:16" ht="20.100000000000001" customHeight="1">
      <c r="A33" t="s">
        <v>211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61" t="s">
        <v>83</v>
      </c>
      <c r="M33" s="162"/>
      <c r="N33" s="163"/>
      <c r="O33" t="s">
        <v>202</v>
      </c>
    </row>
    <row r="34" spans="1:16" ht="20.100000000000001" customHeight="1">
      <c r="A34" t="s">
        <v>211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1" t="s">
        <v>83</v>
      </c>
      <c r="M34" s="162"/>
      <c r="N34" s="163"/>
      <c r="O34" t="s">
        <v>202</v>
      </c>
    </row>
    <row r="35" spans="1:16" ht="20.100000000000001" customHeight="1">
      <c r="A35" t="s">
        <v>211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1" t="s">
        <v>83</v>
      </c>
      <c r="M35" s="162"/>
      <c r="N35" s="163"/>
      <c r="O35" t="s">
        <v>202</v>
      </c>
    </row>
    <row r="36" spans="1:16" ht="20.100000000000001" customHeight="1">
      <c r="A36" t="s">
        <v>211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1" t="s">
        <v>83</v>
      </c>
      <c r="M36" s="162"/>
      <c r="N36" s="163"/>
      <c r="O36" t="s">
        <v>202</v>
      </c>
    </row>
    <row r="37" spans="1:16" ht="20.100000000000001" customHeight="1">
      <c r="A37" t="s">
        <v>211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61" t="s">
        <v>83</v>
      </c>
      <c r="M37" s="162"/>
      <c r="N37" s="163"/>
      <c r="O37" t="s">
        <v>202</v>
      </c>
    </row>
    <row r="38" spans="1:16" ht="23.25" customHeight="1">
      <c r="A38" t="s">
        <v>211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 t="s">
        <v>211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Phòng 1001B</vt:lpstr>
      <vt:lpstr>TONGHOP</vt:lpstr>
      <vt:lpstr>Phòng 1002</vt:lpstr>
      <vt:lpstr>'Phòng 1001B'!Print_Titles</vt:lpstr>
      <vt:lpstr>'Phòng 1002'!Print_Titles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2025-12-15T07:09:38Z</cp:lastPrinted>
  <dcterms:created xsi:type="dcterms:W3CDTF">2009-04-20T08:11:00Z</dcterms:created>
  <dcterms:modified xsi:type="dcterms:W3CDTF">2025-12-15T07:10:16Z</dcterms:modified>
</cp:coreProperties>
</file>